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3256" windowHeight="12012" activeTab="2"/>
  </bookViews>
  <sheets>
    <sheet name="стр.1" sheetId="1" r:id="rId1"/>
    <sheet name="стр.2" sheetId="2" r:id="rId2"/>
    <sheet name="стр.3_4" sheetId="3" r:id="rId3"/>
    <sheet name="стр.4_5" sheetId="4" r:id="rId4"/>
  </sheets>
  <definedNames>
    <definedName name="_xlnm.Print_Titles" localSheetId="2">'стр.3_4'!$5:$5</definedName>
    <definedName name="_xlnm.Print_Titles" localSheetId="3">'стр.4_5'!$5:$7</definedName>
    <definedName name="_xlnm.Print_Area" localSheetId="0">'стр.1'!$A$1:$DQ$40</definedName>
    <definedName name="_xlnm.Print_Area" localSheetId="1">'стр.2'!$A$1:$DQ$18</definedName>
    <definedName name="_xlnm.Print_Area" localSheetId="2">'стр.3_4'!$A$1:$DD$28</definedName>
    <definedName name="_xlnm.Print_Area" localSheetId="3">'стр.4_5'!$A$2:$HK$151</definedName>
  </definedNames>
  <calcPr fullCalcOnLoad="1"/>
</workbook>
</file>

<file path=xl/sharedStrings.xml><?xml version="1.0" encoding="utf-8"?>
<sst xmlns="http://schemas.openxmlformats.org/spreadsheetml/2006/main" count="404" uniqueCount="197">
  <si>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</si>
  <si>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</si>
  <si>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</si>
  <si>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</si>
  <si>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</si>
  <si>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</si>
  <si>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</si>
  <si>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</si>
  <si>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</si>
  <si>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</si>
  <si>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</si>
  <si>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</si>
  <si>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</si>
  <si>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</si>
  <si>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</si>
  <si>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</si>
  <si>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Субсидии на выполнение государственного задания</t>
  </si>
  <si>
    <t>Заработная плата</t>
  </si>
  <si>
    <t>Прочие выплаты</t>
  </si>
  <si>
    <t>(наименование должности лица, утверждающего документ)</t>
  </si>
  <si>
    <t>Форма по КФД</t>
  </si>
  <si>
    <t>Прочие расходы</t>
  </si>
  <si>
    <t>3.1. Просроченная кредиторская задолженность</t>
  </si>
  <si>
    <t>Всего</t>
  </si>
  <si>
    <t>Исполнитель</t>
  </si>
  <si>
    <t>тел.</t>
  </si>
  <si>
    <t>Начисления на выплаты по оплате труда</t>
  </si>
  <si>
    <t>383</t>
  </si>
  <si>
    <t>Адрес фактического местонахождения</t>
  </si>
  <si>
    <t>(уполномоченное лицо)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</si>
  <si>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</si>
  <si>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</si>
  <si>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</si>
  <si>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</si>
  <si>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</si>
  <si>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</si>
  <si>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</si>
  <si>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</si>
  <si>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</si>
  <si>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</si>
  <si>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</si>
  <si>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</si>
  <si>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</si>
  <si>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</si>
  <si>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</si>
  <si>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</si>
  <si>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</si>
  <si>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Заместитель руководителя государственного</t>
  </si>
  <si>
    <t>Наименование органа,</t>
  </si>
  <si>
    <t>и полномочия учредителя</t>
  </si>
  <si>
    <t>осуществляющего функции</t>
  </si>
  <si>
    <t>Целевые субсидии</t>
  </si>
  <si>
    <t>государственного учреждения</t>
  </si>
  <si>
    <t>I. Сведения о деятельности государственного учреждения</t>
  </si>
  <si>
    <t>1.1. Цели деятельности государственного учреждения (подразделения):</t>
  </si>
  <si>
    <t>1.2. Виды деятельности государственного учреждения (подразделения):</t>
  </si>
  <si>
    <t>в том числе</t>
  </si>
  <si>
    <t>Руководитель государственного учреждения</t>
  </si>
  <si>
    <t>учреждения (подразделения) по финансовым</t>
  </si>
  <si>
    <t>вопросам</t>
  </si>
  <si>
    <t>Главный бухгалтер государственного учреждения</t>
  </si>
  <si>
    <t>в том числе имущества,</t>
  </si>
  <si>
    <t xml:space="preserve">закрепленного собственником имущества за учреждением на праве  опреативного управления </t>
  </si>
  <si>
    <t>приобретенного учреждением за счет выделенных собственником имущества учреждения средств</t>
  </si>
  <si>
    <t>приобретенного учреждением за счет доходов, полученных от иной приносящей доход деятельности</t>
  </si>
  <si>
    <t xml:space="preserve">в том числе </t>
  </si>
  <si>
    <t>особо ценного движимого имущества</t>
  </si>
  <si>
    <t xml:space="preserve">За счет субсидий на выполнение 
государственного задания, в том числе:      
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</si>
  <si>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</si>
  <si>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</si>
  <si>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3.2. Кредиторская задолженность по расчетам с поставщиками и подрядчиками за счет средств областного бюджета, всего: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</si>
  <si>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</si>
  <si>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</si>
  <si>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</si>
  <si>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</si>
  <si>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</si>
  <si>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</si>
  <si>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</si>
  <si>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</si>
  <si>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</si>
  <si>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</si>
  <si>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</si>
  <si>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260</t>
  </si>
  <si>
    <t>262</t>
  </si>
  <si>
    <t>290</t>
  </si>
  <si>
    <t>300</t>
  </si>
  <si>
    <t>310</t>
  </si>
  <si>
    <t>320</t>
  </si>
  <si>
    <t>330</t>
  </si>
  <si>
    <t>340</t>
  </si>
  <si>
    <t>ИНН</t>
  </si>
  <si>
    <t>КПП</t>
  </si>
  <si>
    <t xml:space="preserve">Единица измерения: </t>
  </si>
  <si>
    <t>руб.</t>
  </si>
  <si>
    <t>(полное наименование учреждения)</t>
  </si>
  <si>
    <t>Х</t>
  </si>
  <si>
    <t>1.4. Общая балансовая стоимость недвижимого государственного (муниципального) имущества по состоянию на  дату составления плана, всего:</t>
  </si>
  <si>
    <t>1.5. Общая балансовая стоимость движимого государственного (муниципального) имущества по состоянию на  дату составления плана,всего:</t>
  </si>
  <si>
    <t xml:space="preserve">операции
по лицевым счетам, открытым
в финансовых органах </t>
  </si>
  <si>
    <t>180</t>
  </si>
  <si>
    <t>130</t>
  </si>
  <si>
    <t>1.3. Перечень услуг (работ), относящихся к основным видам деятельности учреждения:</t>
  </si>
  <si>
    <t>1.3.1. Перечень услуг (работ), осуществляемых на платной основе:</t>
  </si>
  <si>
    <t>СОГЛАСОВАНО</t>
  </si>
  <si>
    <t xml:space="preserve">от </t>
  </si>
  <si>
    <t>№</t>
  </si>
  <si>
    <t>ПЛАН ФИНАНСОВО-ХОЗЯЙСТВЕННОЙ ДЕЯТЕЛЬНОСТИ</t>
  </si>
  <si>
    <t>Поступления от аренды активов</t>
  </si>
  <si>
    <t>120</t>
  </si>
  <si>
    <t>140</t>
  </si>
  <si>
    <t xml:space="preserve">       от выбытий основных средств</t>
  </si>
  <si>
    <t>410</t>
  </si>
  <si>
    <t xml:space="preserve">       от выбытий материальных запасов</t>
  </si>
  <si>
    <t>440</t>
  </si>
  <si>
    <t>Планируемая сумма поступлений, всего:</t>
  </si>
  <si>
    <t>Поступления от иной приносящей доход деятельности</t>
  </si>
  <si>
    <t>Планируемая сумма выплат, всего:</t>
  </si>
  <si>
    <t>Бюджетные инвестиции</t>
  </si>
  <si>
    <t>За счет целевых субсидий, в том числе:</t>
  </si>
  <si>
    <t>За счет бюджетных инвестиций</t>
  </si>
  <si>
    <t xml:space="preserve"> 1.2.2. Общая балансовая стоимость прочего движимого имущества</t>
  </si>
  <si>
    <t>Справочно                                                                                                                                                         1.1.4. Остаточная стоимость недвижимого государственного имущества</t>
  </si>
  <si>
    <t>Справочно                                                                                                                                                                                    1.2.1.1. Остаточная стоимость особо ценного движимого имущества</t>
  </si>
  <si>
    <t>За счет средств по ОМС, в том числе:</t>
  </si>
  <si>
    <t>Поступления от оказания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</si>
  <si>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</si>
  <si>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</si>
  <si>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</si>
  <si>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Средства обязательного медицинского страхования</t>
  </si>
  <si>
    <t>операции по
лицевым счетам, открытым
в кредитных организациях</t>
  </si>
  <si>
    <t>00000</t>
  </si>
  <si>
    <t>50400</t>
  </si>
  <si>
    <t>50500</t>
  </si>
  <si>
    <t>50600</t>
  </si>
  <si>
    <t>50300</t>
  </si>
  <si>
    <t>50320</t>
  </si>
  <si>
    <t>За счет поступлений от оказания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</si>
  <si>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операций с активами,               в том числе</t>
  </si>
  <si>
    <t>Оплата работ, услуг, всего                                       из них</t>
  </si>
  <si>
    <t>Социальное обеспечение, всего                                из них</t>
  </si>
  <si>
    <t>Поступление нефинансовых активов, всего              из них</t>
  </si>
  <si>
    <t>Поступление нефинансовых активов, всего             из них</t>
  </si>
  <si>
    <t>Оплата труда и начисления на выплаты по оплате труда, всего                                                             из них</t>
  </si>
  <si>
    <t>Заключение Наблюдательного совета учреждения</t>
  </si>
  <si>
    <t xml:space="preserve">Государственное автономное учреждение Тюменской области </t>
  </si>
  <si>
    <t>7204119279</t>
  </si>
  <si>
    <t>74670533</t>
  </si>
  <si>
    <t>625000 г.Тюмень. ул.Орджоникидзе, д.60.</t>
  </si>
  <si>
    <t>Автономное учреждение создано в целях осуществления предусмотренных законодательством Российской Федерации полномочии органов государственной власти Тюменской области в сфере физической культуры и спорта.</t>
  </si>
  <si>
    <t xml:space="preserve">* оказание физкультурно-оздоровительных услуг;                                                                                                                                    *предоставление спортивных сооружений для организации и проведения  учебно-тренировочных занятий;                                                                                                                                                              *предоставление спортивных сооружений для организации и проведения спортивных мероприятий по различным видам спорта разного уровня;                                                                                                                                                                                  *предоставление спортивных сооружений физическим и юридическим лицам для самостоятельных занятий физической культурой и массовым спортом;                                                                                                                                                                  *организация и проведение  праздников, фестивалей спортивной направленности, благотвортильных  лотерей,  выстовок, концертов, лекций, шоу-программ;                                                                                                                                                           *оказание методических, информационно-консультационных услуг;                                                                                                                                    *обеспечение деятельности физкультурно-спортивных сооружений.                                                                                        Автономное учреждение вправе осуществлять следующие  виды деятельности, не относящиеся к его основной деятельности в соответствии с п.12 настоящего Устава .                                                                                         
</t>
  </si>
  <si>
    <t>720301001</t>
  </si>
  <si>
    <t>640</t>
  </si>
  <si>
    <t>Уменьшение задолженности по бюджетным ссудам и кредитам</t>
  </si>
  <si>
    <t>230</t>
  </si>
  <si>
    <t>231</t>
  </si>
  <si>
    <t>Обслуживание государственного долга</t>
  </si>
  <si>
    <t>Обслуживание внутреннего долга</t>
  </si>
  <si>
    <t>Уменьшение задолженности по внутреннему государственному долгу</t>
  </si>
  <si>
    <t>810</t>
  </si>
  <si>
    <t>Остаток средств на начало       
планируемого года</t>
  </si>
  <si>
    <t>Поступления от штрафов, пеней, иных сумм принудительного изъятия</t>
  </si>
  <si>
    <t xml:space="preserve">Оплата труда и начисления на выплаты по оплате труда, всего, из них                                                              </t>
  </si>
  <si>
    <t>Социальное обеспечение, всего                               из них</t>
  </si>
  <si>
    <t xml:space="preserve">*содержание и эксплуатация спортивных объектов и сооружений;                                                                                                                                    *оказание физкультурно-оздоровительных услуг, услуг активного отдыха и культурно-массового досуга населения;                                                                                                                                                                          *создание условий для организации и проведения тренировочных занятий,физкультурных мероприятий и спортивных мероприятий по различным видам спорта;                                                                                                                                                                                  *предоставление объектов спорта для проведения тренировочных занятий, соревнований, спортивных праздников, спортивных, физкультурных, оздоровительных, общественно-значимых и культурно-массовых мероприятий (выстовок, концертов, лекций, шоу-программ), в том числе для организации размещения участников данных мероприятий (оборудования, инвентаря, транспортных средств);                                                                                                                                                                  *пропаганда физической культуры и спорта, здорового образа жизни среди населения;                                                                                                                                                           *организация занятий в тренажерных залах, фитнес группах и других оздоровительных группах для населения;                                                                                                                                                          *оказание методических и информационно-консультационных услуг в сфере физической культуры и спорта;                                                                                        *обеспечение деятельности объектов спорта.                                                                                                            Автономное учреждение вправе осуществлять следующие  виды деятельности, не относящиеся к его основной деятельности в соответствии с п.12 настоящего Устава.                                                                                          
</t>
  </si>
  <si>
    <t xml:space="preserve">*содержание и эксплуатация спортивных объектов и сооружений;                                                                                                                                    *оказание физкультурно-оздоровительных услуг, услуг активного отдыха и культурно-массового досуга населения;                                                                                                                                                                       *создание условий для организации и проведения тренировочных занятий,физкультурных мероприятий и спортивных мероприятий по различным видам спорта;                                                                                                                                                                                  *предоставление объектов спорта для проведения тренировочных занятий, соревнований, спортивных праздников, спортивных, физкультурных, оздоровительных, общественно-значимых и культурно-массовых мероприятий (выстовок, концертов, лекций, шоу-программ), в том числе для организации размещения участников данных мероприятий (оборудования, инвентаря, транспортных средств);                                                                                                                                                                  *пропаганда физической культуры и спорта, здорового образа жизни среди населения;                                                                                                                                                           *организация занятий в тренажерных залах, фитнес группах и других оздоровительных группах для населения;                                                                                                                                                          *оказание методических и информационно-консультационных услуг в сфере физической культуры и спорта;                                                                                        *обеспечение деятельности объектов спорта.                                                                                                             Автономное учреждение вправе осуществлять следующие  виды деятельности, не относящиеся к его основной деятельности в соответствии с п.12 настоящего Устава.                                                                                                Кроме государственного задания и обязательств Автономное учреждение по своему усмотрению вправе выполнять работы, оказывать услуги, относящиеся к его основной деятельности, для граждан и юридических лиц за плату и на одинаковых при оказании однородных услуг условиях в порядке, установленном федеральными законам.                                                                                         
</t>
  </si>
  <si>
    <t xml:space="preserve">Наименование показателя                                                      </t>
  </si>
  <si>
    <t xml:space="preserve">Код экономической классификации </t>
  </si>
  <si>
    <t>Вид финансового обеспечения деятельности</t>
  </si>
  <si>
    <t>Оплата труда и начисления на выплаты по оплате труда, всего                                                              из них</t>
  </si>
  <si>
    <t>Оплата работ, услуг, всего                                из них</t>
  </si>
  <si>
    <t>Остаток средств на конец       
планируемого года</t>
  </si>
  <si>
    <t>"Дирекция  эксплуатации и содержания спортивных объектов"</t>
  </si>
  <si>
    <t>263</t>
  </si>
  <si>
    <t>Пенсии, пособия, выплачиваемые организациями сектора государственного управления</t>
  </si>
  <si>
    <t>Крылов С.Ю.</t>
  </si>
  <si>
    <t>Директор ГАУ ТО "ДЭССО"</t>
  </si>
  <si>
    <t>Департамент по спорту Тюменской области</t>
  </si>
  <si>
    <t>(таблица заполняется на отчетный финансовый год и каждый год планового периода)</t>
  </si>
  <si>
    <t>2018 год</t>
  </si>
  <si>
    <t>2019 год</t>
  </si>
  <si>
    <t>Антонюк Г.В.</t>
  </si>
  <si>
    <t>8 (3452) 46-31-86</t>
  </si>
  <si>
    <t>Приложение №2 к приказу Департамента по спорту  Тюменской области от 19.06.2017г. №163</t>
  </si>
  <si>
    <t>Вотинов С.В.</t>
  </si>
  <si>
    <t xml:space="preserve">III. Показатели по поступлениям и выплатам учреждения на 2018-2020 годы                                                                                                                                                                        
</t>
  </si>
  <si>
    <t>2020 год</t>
  </si>
  <si>
    <t>февраля</t>
  </si>
  <si>
    <t>18</t>
  </si>
  <si>
    <t>06</t>
  </si>
  <si>
    <t>II. Показатели финансового состояния учреждения                                                                                       по состоянию на 01 января 2018г.</t>
  </si>
  <si>
    <t>2018г.</t>
  </si>
  <si>
    <t>на 2018 год и на плановый период 2019 и 2020годов</t>
  </si>
  <si>
    <t>31.01.2018</t>
  </si>
  <si>
    <t>31</t>
  </si>
  <si>
    <t>января</t>
  </si>
  <si>
    <t>3</t>
  </si>
  <si>
    <t>Протокол от 31 января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</si>
</sst>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3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top"/>
    </xf>
    <xf numFmtId="4" fontId="1" fillId="33" borderId="13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1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4" fontId="13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/>
    </xf>
    <xf numFmtId="4" fontId="1" fillId="33" borderId="11" xfId="0" applyNumberFormat="1" applyFont="1" applyFill="1" applyBorder="1" applyAlignment="1">
      <alignment horizontal="center" vertical="top"/>
    </xf>
    <xf numFmtId="4" fontId="1" fillId="33" borderId="13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4" fontId="4" fillId="33" borderId="11" xfId="0" applyNumberFormat="1" applyFont="1" applyFill="1" applyBorder="1" applyAlignment="1">
      <alignment horizontal="center" vertical="top"/>
    </xf>
    <xf numFmtId="4" fontId="4" fillId="33" borderId="13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9"/>
  <sheetViews>
    <sheetView view="pageBreakPreview" zoomScaleSheetLayoutView="100" zoomScalePageLayoutView="0" workbookViewId="0" topLeftCell="A7">
      <selection activeCell="CY14" sqref="CY14"/>
    </sheetView>
  </sheetViews>
  <sheetFormatPr defaultColWidth="0.875" defaultRowHeight="12.75"/>
  <cols>
    <col min="1" max="7" width="0.875" style="1" customWidth="1"/>
    <col min="8" max="8" width="2.50390625" style="1" customWidth="1"/>
    <col min="9" max="9" width="0.875" style="1" customWidth="1"/>
    <col min="10" max="10" width="1.4921875" style="1" customWidth="1"/>
    <col min="11" max="12" width="0.875" style="1" customWidth="1"/>
    <col min="13" max="13" width="2.50390625" style="1" customWidth="1"/>
    <col min="14" max="29" width="0.875" style="1" customWidth="1"/>
    <col min="30" max="30" width="3.125" style="1" customWidth="1"/>
    <col min="31" max="31" width="3.50390625" style="1" customWidth="1"/>
    <col min="32" max="39" width="0.875" style="1" customWidth="1"/>
    <col min="40" max="40" width="2.00390625" style="1" customWidth="1"/>
    <col min="41" max="41" width="0.875" style="1" customWidth="1"/>
    <col min="42" max="42" width="1.12109375" style="1" customWidth="1"/>
    <col min="43" max="16384" width="0.875" style="1" customWidth="1"/>
  </cols>
  <sheetData>
    <row r="1" s="2" customFormat="1" ht="11.25" customHeight="1">
      <c r="BN1" s="32"/>
    </row>
    <row r="2" spans="83:115" s="2" customFormat="1" ht="11.25" customHeight="1">
      <c r="CE2" s="94" t="s">
        <v>182</v>
      </c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</row>
    <row r="3" spans="83:115" s="2" customFormat="1" ht="11.25" customHeight="1"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</row>
    <row r="4" spans="75:121" s="2" customFormat="1" ht="11.25" customHeight="1">
      <c r="BW4" s="51"/>
      <c r="BX4" s="51"/>
      <c r="BY4" s="51"/>
      <c r="BZ4" s="51"/>
      <c r="CA4" s="51"/>
      <c r="CB4" s="51"/>
      <c r="CC4" s="51"/>
      <c r="CD4" s="51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51"/>
      <c r="DM4" s="51"/>
      <c r="DN4" s="51"/>
      <c r="DO4" s="51"/>
      <c r="DP4" s="51"/>
      <c r="DQ4" s="51"/>
    </row>
    <row r="5" spans="75:121" s="2" customFormat="1" ht="15.75" customHeight="1">
      <c r="BW5" s="51"/>
      <c r="BX5" s="51"/>
      <c r="BY5" s="51"/>
      <c r="BZ5" s="51"/>
      <c r="CA5" s="51"/>
      <c r="CB5" s="51"/>
      <c r="CC5" s="51"/>
      <c r="CD5" s="51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51"/>
      <c r="DM5" s="51"/>
      <c r="DN5" s="51"/>
      <c r="DO5" s="51"/>
      <c r="DP5" s="51"/>
      <c r="DQ5" s="51"/>
    </row>
    <row r="6" spans="75:121" s="2" customFormat="1" ht="11.25" customHeight="1">
      <c r="BW6" s="51"/>
      <c r="BX6" s="51"/>
      <c r="BY6" s="51"/>
      <c r="BZ6" s="51"/>
      <c r="CA6" s="51"/>
      <c r="CB6" s="51"/>
      <c r="CC6" s="51"/>
      <c r="CD6" s="51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1"/>
      <c r="DM6" s="51"/>
      <c r="DN6" s="51"/>
      <c r="DO6" s="51"/>
      <c r="DP6" s="51"/>
      <c r="DQ6" s="51"/>
    </row>
    <row r="7" spans="2:108" ht="15" customHeight="1">
      <c r="B7" s="95" t="s">
        <v>103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46"/>
      <c r="AP7" s="46"/>
      <c r="AQ7" s="46"/>
      <c r="AR7" s="46"/>
      <c r="AS7" s="46"/>
      <c r="AT7" s="46"/>
      <c r="BE7" s="95" t="s">
        <v>8</v>
      </c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</row>
    <row r="8" spans="2:108" ht="37.5" customHeight="1">
      <c r="B8" s="96" t="s">
        <v>143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46"/>
      <c r="AS8" s="46"/>
      <c r="AT8" s="46"/>
      <c r="BE8" s="97" t="s">
        <v>175</v>
      </c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</row>
    <row r="9" spans="2:108" s="2" customFormat="1" ht="15.75" customHeight="1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46"/>
      <c r="AS9" s="46"/>
      <c r="AT9" s="46"/>
      <c r="BE9" s="99" t="s">
        <v>19</v>
      </c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</row>
    <row r="10" spans="2:108" ht="15">
      <c r="B10" s="50" t="s">
        <v>104</v>
      </c>
      <c r="C10" s="50"/>
      <c r="D10" s="50"/>
      <c r="E10" s="50"/>
      <c r="F10" s="101" t="s">
        <v>193</v>
      </c>
      <c r="G10" s="101"/>
      <c r="H10" s="101"/>
      <c r="I10" s="101"/>
      <c r="J10" s="50"/>
      <c r="K10" s="102" t="s">
        <v>194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50"/>
      <c r="Y10" s="103" t="s">
        <v>190</v>
      </c>
      <c r="Z10" s="103"/>
      <c r="AA10" s="103"/>
      <c r="AB10" s="103"/>
      <c r="AC10" s="103"/>
      <c r="AD10" s="103"/>
      <c r="AE10" s="50"/>
      <c r="AF10" s="103" t="s">
        <v>105</v>
      </c>
      <c r="AG10" s="103"/>
      <c r="AH10" s="103"/>
      <c r="AI10" s="103"/>
      <c r="AJ10" s="101" t="s">
        <v>195</v>
      </c>
      <c r="AK10" s="101"/>
      <c r="AL10" s="101"/>
      <c r="AM10" s="101"/>
      <c r="AN10" s="101"/>
      <c r="AO10" s="101"/>
      <c r="AP10" s="101"/>
      <c r="AQ10" s="101"/>
      <c r="AR10" s="46"/>
      <c r="AS10" s="46"/>
      <c r="AT10" s="46"/>
      <c r="BE10" s="104" t="s">
        <v>196</v>
      </c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2:108" ht="1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X11" s="104" t="s">
        <v>183</v>
      </c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47"/>
      <c r="AS11" s="47"/>
      <c r="AT11" s="47"/>
      <c r="AU11" s="45"/>
      <c r="AV11" s="45"/>
      <c r="AW11" s="45"/>
      <c r="AX11" s="45"/>
      <c r="AY11" s="45"/>
      <c r="AZ11" s="45"/>
      <c r="BA11" s="45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CA11" s="107" t="s">
        <v>174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</row>
    <row r="12" spans="2:108" s="2" customFormat="1" ht="12">
      <c r="B12" s="100" t="s">
        <v>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X12" s="100" t="s">
        <v>7</v>
      </c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8"/>
      <c r="AS12" s="108"/>
      <c r="AT12" s="108"/>
      <c r="AU12" s="44"/>
      <c r="AV12" s="44"/>
      <c r="AW12" s="44"/>
      <c r="AX12" s="44"/>
      <c r="AY12" s="44"/>
      <c r="AZ12" s="44"/>
      <c r="BA12" s="44"/>
      <c r="BE12" s="100" t="s">
        <v>6</v>
      </c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CA12" s="100" t="s">
        <v>7</v>
      </c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</row>
    <row r="13" spans="2:99" ht="15">
      <c r="B13" s="46"/>
      <c r="C13" s="46"/>
      <c r="D13" s="46"/>
      <c r="E13" s="46"/>
      <c r="F13" s="46"/>
      <c r="G13" s="46"/>
      <c r="H13" s="46"/>
      <c r="I13" s="46"/>
      <c r="J13" s="40" t="s">
        <v>2</v>
      </c>
      <c r="K13" s="106" t="s">
        <v>193</v>
      </c>
      <c r="L13" s="106"/>
      <c r="M13" s="106"/>
      <c r="N13" s="106"/>
      <c r="O13" s="1" t="s">
        <v>2</v>
      </c>
      <c r="R13" s="106" t="s">
        <v>194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12">
        <v>20</v>
      </c>
      <c r="AK13" s="112"/>
      <c r="AL13" s="112"/>
      <c r="AM13" s="112"/>
      <c r="AN13" s="105" t="s">
        <v>187</v>
      </c>
      <c r="AO13" s="105"/>
      <c r="AP13" s="105"/>
      <c r="AQ13" s="105"/>
      <c r="AR13" s="1" t="s">
        <v>3</v>
      </c>
      <c r="BM13" s="10" t="s">
        <v>2</v>
      </c>
      <c r="BN13" s="106" t="s">
        <v>193</v>
      </c>
      <c r="BO13" s="106"/>
      <c r="BP13" s="106"/>
      <c r="BQ13" s="106"/>
      <c r="BR13" s="1" t="s">
        <v>2</v>
      </c>
      <c r="BU13" s="106" t="s">
        <v>194</v>
      </c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12">
        <v>20</v>
      </c>
      <c r="CN13" s="112"/>
      <c r="CO13" s="112"/>
      <c r="CP13" s="112"/>
      <c r="CQ13" s="105" t="s">
        <v>187</v>
      </c>
      <c r="CR13" s="105"/>
      <c r="CS13" s="105"/>
      <c r="CT13" s="105"/>
      <c r="CU13" s="1" t="s">
        <v>3</v>
      </c>
    </row>
    <row r="14" ht="51" customHeight="1">
      <c r="CY14" s="8"/>
    </row>
    <row r="15" spans="1:108" ht="20.25" customHeight="1">
      <c r="A15" s="113" t="s">
        <v>106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15" ht="26.25" customHeight="1">
      <c r="A16" s="38"/>
      <c r="B16" s="38"/>
      <c r="C16" s="38"/>
      <c r="D16" s="38"/>
      <c r="E16" s="114" t="s">
        <v>144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</row>
    <row r="17" spans="1:108" ht="11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41" t="s">
        <v>94</v>
      </c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</row>
    <row r="18" spans="1:108" ht="27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114" t="s">
        <v>171</v>
      </c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38"/>
    </row>
    <row r="19" spans="1:108" ht="11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41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</row>
    <row r="20" spans="16:94" s="11" customFormat="1" ht="16.5">
      <c r="P20" s="113" t="s">
        <v>191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</row>
    <row r="21" spans="42:65" ht="26.25" customHeight="1"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</row>
    <row r="22" spans="42:65" ht="46.5" customHeight="1"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</row>
    <row r="23" spans="93:108" ht="16.5" customHeight="1">
      <c r="CO23" s="136" t="s">
        <v>9</v>
      </c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</row>
    <row r="24" spans="91:108" ht="20.25" customHeight="1">
      <c r="CM24" s="10" t="s">
        <v>20</v>
      </c>
      <c r="CO24" s="109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77:108" ht="19.5" customHeight="1">
      <c r="BY25" s="14"/>
      <c r="CM25" s="10" t="s">
        <v>10</v>
      </c>
      <c r="CO25" s="109" t="s">
        <v>192</v>
      </c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77:108" ht="21" customHeight="1">
      <c r="BY26" s="14"/>
      <c r="BZ26" s="14"/>
      <c r="CM26" s="10" t="s">
        <v>90</v>
      </c>
      <c r="CO26" s="109" t="s">
        <v>145</v>
      </c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77:108" ht="21" customHeight="1">
      <c r="BY27" s="14"/>
      <c r="BZ27" s="14"/>
      <c r="CM27" s="10" t="s">
        <v>91</v>
      </c>
      <c r="CO27" s="109" t="s">
        <v>150</v>
      </c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1"/>
    </row>
    <row r="28" spans="1:108" ht="20.25" customHeight="1">
      <c r="A28" s="5"/>
      <c r="CM28" s="10" t="s">
        <v>11</v>
      </c>
      <c r="CO28" s="109" t="s">
        <v>146</v>
      </c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1"/>
    </row>
    <row r="29" spans="1:108" ht="24" customHeight="1">
      <c r="A29" s="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3"/>
      <c r="V29" s="16"/>
      <c r="W29" s="16"/>
      <c r="X29" s="16"/>
      <c r="Y29" s="16"/>
      <c r="Z29" s="17"/>
      <c r="AA29" s="17"/>
      <c r="AB29" s="17"/>
      <c r="AC29" s="15"/>
      <c r="AD29" s="15"/>
      <c r="AE29" s="15"/>
      <c r="AF29" s="15"/>
      <c r="AG29" s="15"/>
      <c r="BZ29" s="14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33" t="s">
        <v>12</v>
      </c>
      <c r="CN29" s="19"/>
      <c r="CO29" s="115" t="s">
        <v>27</v>
      </c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7"/>
    </row>
    <row r="30" spans="44:108" ht="18.75" customHeight="1"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Y30" s="14"/>
      <c r="BZ30" s="14"/>
      <c r="CM30" s="40" t="s">
        <v>92</v>
      </c>
      <c r="CO30" s="115" t="s">
        <v>93</v>
      </c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="19" customFormat="1" ht="10.5" customHeight="1">
      <c r="A31" s="20"/>
    </row>
    <row r="32" spans="1:108" s="19" customFormat="1" ht="28.5" customHeight="1">
      <c r="A32" s="20"/>
      <c r="BX32" s="20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108" ht="13.5">
      <c r="A33" s="5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18" t="s">
        <v>176</v>
      </c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3.5">
      <c r="A34" s="5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121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3.5">
      <c r="A35" s="5" t="s">
        <v>49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24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0" ht="13.5">
      <c r="A36" s="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4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3"/>
      <c r="CP36" s="23"/>
      <c r="CQ36" s="23"/>
      <c r="CR36" s="23"/>
      <c r="CS36" s="23"/>
      <c r="CT36" s="23"/>
      <c r="CU36" s="23"/>
      <c r="CV36" s="23"/>
    </row>
    <row r="37" spans="1:108" ht="13.5">
      <c r="A37" s="5" t="s">
        <v>28</v>
      </c>
      <c r="AS37" s="127" t="s">
        <v>147</v>
      </c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3.5">
      <c r="A38" s="5" t="s">
        <v>52</v>
      </c>
      <c r="AS38" s="130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2"/>
    </row>
    <row r="39" spans="1:108" ht="13.5">
      <c r="A39" s="5" t="s">
        <v>46</v>
      </c>
      <c r="AS39" s="133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ht="15" customHeight="1"/>
  </sheetData>
  <sheetProtection/>
  <mergeCells count="44">
    <mergeCell ref="CO28:DD28"/>
    <mergeCell ref="CO29:DD29"/>
    <mergeCell ref="CO30:DD30"/>
    <mergeCell ref="AS33:DD35"/>
    <mergeCell ref="AS37:DD39"/>
    <mergeCell ref="AP21:BM21"/>
    <mergeCell ref="CO23:DD23"/>
    <mergeCell ref="CO24:DD24"/>
    <mergeCell ref="CO25:DD25"/>
    <mergeCell ref="CO26:DD26"/>
    <mergeCell ref="CO27:DD27"/>
    <mergeCell ref="CM13:CP13"/>
    <mergeCell ref="CQ13:CT13"/>
    <mergeCell ref="A15:DD15"/>
    <mergeCell ref="E16:DK16"/>
    <mergeCell ref="L18:DC18"/>
    <mergeCell ref="P20:CP20"/>
    <mergeCell ref="K13:N13"/>
    <mergeCell ref="R13:AI13"/>
    <mergeCell ref="AJ13:AM13"/>
    <mergeCell ref="AN13:AQ13"/>
    <mergeCell ref="BN13:BQ13"/>
    <mergeCell ref="BU13:CL13"/>
    <mergeCell ref="B11:U11"/>
    <mergeCell ref="X11:AQ11"/>
    <mergeCell ref="BE11:BX11"/>
    <mergeCell ref="CA11:DD11"/>
    <mergeCell ref="B12:U12"/>
    <mergeCell ref="X12:AT12"/>
    <mergeCell ref="BE12:BX12"/>
    <mergeCell ref="CA12:DD12"/>
    <mergeCell ref="F10:I10"/>
    <mergeCell ref="K10:W10"/>
    <mergeCell ref="Y10:AD10"/>
    <mergeCell ref="AF10:AI10"/>
    <mergeCell ref="AJ10:AQ10"/>
    <mergeCell ref="BE10:DD10"/>
    <mergeCell ref="CE2:DK5"/>
    <mergeCell ref="B7:AN7"/>
    <mergeCell ref="BE7:DD7"/>
    <mergeCell ref="B8:AQ8"/>
    <mergeCell ref="BE8:DD8"/>
    <mergeCell ref="B9:AQ9"/>
    <mergeCell ref="BE9:DD9"/>
  </mergeCells>
  <printOptions/>
  <pageMargins left="0.25" right="0.25" top="0.75" bottom="0.75" header="0.3" footer="0.3"/>
  <pageSetup horizontalDpi="600" verticalDpi="600" orientation="portrait" paperSize="9" scale="80" r:id="rId1"/>
  <rowBreaks count="1" manualBreakCount="1">
    <brk id="40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DM17" sqref="DM17"/>
    </sheetView>
  </sheetViews>
  <sheetFormatPr defaultColWidth="0.875" defaultRowHeight="12.75"/>
  <cols>
    <col min="1" max="107" width="0.875" style="1" customWidth="1"/>
    <col min="108" max="108" width="1.75390625" style="1" customWidth="1"/>
    <col min="109" max="16384" width="0.875" style="1" customWidth="1"/>
  </cols>
  <sheetData>
    <row r="1" spans="1:108" s="3" customFormat="1" ht="13.5">
      <c r="A1" s="139" t="s">
        <v>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</row>
    <row r="2" spans="1:108" s="3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ht="15" customHeight="1">
      <c r="A3" s="21" t="s">
        <v>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ht="42.75" customHeight="1">
      <c r="A4" s="140" t="s">
        <v>148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</row>
    <row r="5" spans="1:108" ht="18" customHeight="1">
      <c r="A5" s="21" t="s">
        <v>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ht="225" customHeight="1">
      <c r="A6" s="140" t="s">
        <v>163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</row>
    <row r="7" spans="1:108" ht="18" customHeight="1">
      <c r="A7" s="21" t="s">
        <v>101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ht="177" customHeight="1">
      <c r="A8" s="140" t="s">
        <v>149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</row>
    <row r="9" spans="1:108" ht="18.75" customHeight="1">
      <c r="A9" s="21" t="s">
        <v>102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ht="279" customHeight="1">
      <c r="A10" s="140" t="s">
        <v>164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</row>
    <row r="11" spans="1:108" ht="42" customHeight="1">
      <c r="A11" s="137" t="s">
        <v>96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41">
        <v>3126117366.83</v>
      </c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3"/>
    </row>
    <row r="12" spans="1:108" ht="17.25" customHeight="1">
      <c r="A12" s="146" t="s">
        <v>61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</row>
    <row r="13" spans="1:108" ht="32.25" customHeight="1">
      <c r="A13" s="137" t="s">
        <v>62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44">
        <v>3126117366.83</v>
      </c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</row>
    <row r="14" spans="1:108" ht="29.25" customHeight="1">
      <c r="A14" s="137" t="s">
        <v>63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</row>
    <row r="15" spans="1:108" ht="29.25" customHeight="1">
      <c r="A15" s="137" t="s">
        <v>64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</row>
    <row r="16" spans="1:108" ht="44.25" customHeight="1">
      <c r="A16" s="137" t="s">
        <v>97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44">
        <v>278932937.53</v>
      </c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</row>
    <row r="17" spans="1:108" ht="17.25" customHeight="1">
      <c r="A17" s="146" t="s">
        <v>65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</row>
    <row r="18" spans="1:108" ht="19.5" customHeight="1">
      <c r="A18" s="137" t="s">
        <v>66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41">
        <v>212069311.45</v>
      </c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3"/>
    </row>
  </sheetData>
  <sheetProtection/>
  <mergeCells count="19">
    <mergeCell ref="A16:BW16"/>
    <mergeCell ref="BX16:DD16"/>
    <mergeCell ref="A17:AM17"/>
    <mergeCell ref="A18:BW18"/>
    <mergeCell ref="BX18:DD18"/>
    <mergeCell ref="A12:AM12"/>
    <mergeCell ref="A13:BW13"/>
    <mergeCell ref="BX13:DD13"/>
    <mergeCell ref="A14:BW14"/>
    <mergeCell ref="BX14:DD14"/>
    <mergeCell ref="A15:BW15"/>
    <mergeCell ref="BX15:DD15"/>
    <mergeCell ref="A1:DD1"/>
    <mergeCell ref="A4:DD4"/>
    <mergeCell ref="A6:DD6"/>
    <mergeCell ref="A8:DD8"/>
    <mergeCell ref="A10:DD10"/>
    <mergeCell ref="A11:BW11"/>
    <mergeCell ref="BX11:DD11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80" r:id="rId1"/>
  <rowBreaks count="1" manualBreakCount="1">
    <brk id="18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D28"/>
  <sheetViews>
    <sheetView tabSelected="1" view="pageBreakPreview" zoomScaleSheetLayoutView="100" zoomScalePageLayoutView="0" workbookViewId="0" topLeftCell="A10">
      <selection activeCell="CC21" sqref="CC21:DD21"/>
    </sheetView>
  </sheetViews>
  <sheetFormatPr defaultColWidth="0.875" defaultRowHeight="12.75"/>
  <cols>
    <col min="1" max="103" width="0.875" style="1" customWidth="1"/>
    <col min="104" max="104" width="0.74609375" style="1" customWidth="1"/>
    <col min="105" max="108" width="0.875" style="1" hidden="1" customWidth="1"/>
    <col min="109" max="16384" width="0.875" style="1" customWidth="1"/>
  </cols>
  <sheetData>
    <row r="1" ht="3" customHeight="1"/>
    <row r="2" spans="1:108" ht="32.25" customHeight="1">
      <c r="A2" s="177" t="s">
        <v>189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</row>
    <row r="3" spans="1:108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181" t="s">
        <v>93</v>
      </c>
      <c r="CV3" s="181"/>
      <c r="CW3" s="181"/>
      <c r="CX3" s="181"/>
      <c r="CY3" s="181"/>
      <c r="CZ3" s="181"/>
      <c r="DA3" s="181"/>
      <c r="DB3" s="42"/>
      <c r="DC3" s="42"/>
      <c r="DD3" s="42"/>
    </row>
    <row r="4" ht="9.75" customHeight="1"/>
    <row r="5" spans="1:108" ht="13.5">
      <c r="A5" s="178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80"/>
      <c r="CC5" s="178" t="s">
        <v>4</v>
      </c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80"/>
    </row>
    <row r="6" spans="1:108" s="3" customFormat="1" ht="15" customHeight="1">
      <c r="A6" s="26"/>
      <c r="B6" s="162" t="s">
        <v>30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3"/>
      <c r="CC6" s="147">
        <v>3532252810.81</v>
      </c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9"/>
    </row>
    <row r="7" spans="1:108" ht="13.5">
      <c r="A7" s="9"/>
      <c r="B7" s="164" t="s">
        <v>1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5"/>
      <c r="CC7" s="150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2"/>
    </row>
    <row r="8" spans="1:108" ht="30" customHeight="1">
      <c r="A8" s="27"/>
      <c r="B8" s="156" t="s">
        <v>13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7"/>
      <c r="CC8" s="150">
        <v>3126117366.83</v>
      </c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2"/>
    </row>
    <row r="9" spans="1:108" ht="13.5">
      <c r="A9" s="9"/>
      <c r="B9" s="169" t="s">
        <v>5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70"/>
      <c r="CC9" s="150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2"/>
    </row>
    <row r="10" spans="1:108" ht="32.25" customHeight="1">
      <c r="A10" s="27"/>
      <c r="B10" s="156" t="s">
        <v>125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7"/>
      <c r="CC10" s="150">
        <f>CC8</f>
        <v>3126117366.83</v>
      </c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2"/>
    </row>
    <row r="11" spans="1:108" ht="45" customHeight="1">
      <c r="A11" s="27"/>
      <c r="B11" s="156" t="s">
        <v>126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7"/>
      <c r="CC11" s="153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5"/>
    </row>
    <row r="12" spans="1:108" ht="45" customHeight="1">
      <c r="A12" s="27"/>
      <c r="B12" s="156" t="s">
        <v>127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7"/>
      <c r="CC12" s="153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5"/>
    </row>
    <row r="13" spans="1:108" ht="30" customHeight="1">
      <c r="A13" s="27"/>
      <c r="B13" s="156" t="s">
        <v>121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7"/>
      <c r="CC13" s="153">
        <v>2543770933.96</v>
      </c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5"/>
    </row>
    <row r="14" spans="1:108" ht="30" customHeight="1">
      <c r="A14" s="27"/>
      <c r="B14" s="156" t="s">
        <v>14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7"/>
      <c r="CC14" s="153">
        <v>278932937.53</v>
      </c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5"/>
    </row>
    <row r="15" spans="1:108" ht="13.5">
      <c r="A15" s="28"/>
      <c r="B15" s="169" t="s">
        <v>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70"/>
      <c r="CC15" s="153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5"/>
    </row>
    <row r="16" spans="1:108" ht="13.5">
      <c r="A16" s="27"/>
      <c r="B16" s="156" t="s">
        <v>15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7"/>
      <c r="CC16" s="153">
        <v>212069311.45</v>
      </c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5"/>
    </row>
    <row r="17" spans="1:108" ht="32.25" customHeight="1">
      <c r="A17" s="27"/>
      <c r="B17" s="156" t="s">
        <v>122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7"/>
      <c r="CC17" s="174">
        <v>106552211</v>
      </c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6"/>
    </row>
    <row r="18" spans="1:108" ht="13.5">
      <c r="A18" s="171" t="s">
        <v>120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3"/>
      <c r="CC18" s="153">
        <v>66863626.08</v>
      </c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</row>
    <row r="19" spans="1:108" s="3" customFormat="1" ht="15" customHeight="1">
      <c r="A19" s="26"/>
      <c r="B19" s="162" t="s">
        <v>31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3"/>
      <c r="CC19" s="166">
        <v>57089142.28</v>
      </c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8"/>
    </row>
    <row r="20" spans="1:108" ht="13.5">
      <c r="A20" s="9"/>
      <c r="B20" s="164" t="s">
        <v>1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5"/>
      <c r="CC20" s="153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5"/>
    </row>
    <row r="21" spans="1:108" ht="30" customHeight="1">
      <c r="A21" s="29"/>
      <c r="B21" s="158" t="s">
        <v>68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9"/>
      <c r="CC21" s="150">
        <v>84354673.69</v>
      </c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2"/>
    </row>
    <row r="22" spans="1:108" ht="30" customHeight="1">
      <c r="A22" s="27"/>
      <c r="B22" s="156" t="s">
        <v>69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7"/>
      <c r="CC22" s="150">
        <v>763906.54</v>
      </c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2"/>
    </row>
    <row r="23" spans="1:108" ht="30" customHeight="1">
      <c r="A23" s="27"/>
      <c r="B23" s="156" t="s">
        <v>32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7"/>
      <c r="CC23" s="153">
        <v>414213.24</v>
      </c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s="3" customFormat="1" ht="15" customHeight="1">
      <c r="A24" s="26"/>
      <c r="B24" s="162" t="s">
        <v>33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3"/>
      <c r="CC24" s="166">
        <v>2570856.14</v>
      </c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8"/>
    </row>
    <row r="25" spans="1:108" ht="15" customHeight="1">
      <c r="A25" s="30"/>
      <c r="B25" s="164" t="s">
        <v>1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5"/>
      <c r="CC25" s="153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ht="15" customHeight="1">
      <c r="A26" s="27"/>
      <c r="B26" s="160" t="s">
        <v>22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1"/>
      <c r="CC26" s="153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5"/>
    </row>
    <row r="27" spans="1:108" ht="30" customHeight="1">
      <c r="A27" s="27"/>
      <c r="B27" s="156" t="s">
        <v>70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7"/>
      <c r="CC27" s="153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ht="45" customHeight="1">
      <c r="A28" s="27"/>
      <c r="B28" s="156" t="s">
        <v>34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7"/>
      <c r="CC28" s="153">
        <v>607795.35</v>
      </c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</sheetData>
  <sheetProtection/>
  <mergeCells count="50">
    <mergeCell ref="A2:DD2"/>
    <mergeCell ref="B7:CB7"/>
    <mergeCell ref="B8:CB8"/>
    <mergeCell ref="B10:CB10"/>
    <mergeCell ref="CC5:DD5"/>
    <mergeCell ref="B6:CB6"/>
    <mergeCell ref="A5:CB5"/>
    <mergeCell ref="CC10:DD10"/>
    <mergeCell ref="B9:CB9"/>
    <mergeCell ref="CU3:DA3"/>
    <mergeCell ref="CC11:DD11"/>
    <mergeCell ref="B17:CB17"/>
    <mergeCell ref="CC17:DD17"/>
    <mergeCell ref="B12:CB12"/>
    <mergeCell ref="CC12:DD12"/>
    <mergeCell ref="B14:CB14"/>
    <mergeCell ref="B11:CB11"/>
    <mergeCell ref="B13:CB13"/>
    <mergeCell ref="CC13:DD13"/>
    <mergeCell ref="B16:CB16"/>
    <mergeCell ref="CC22:DD22"/>
    <mergeCell ref="B20:CB20"/>
    <mergeCell ref="CC16:DD16"/>
    <mergeCell ref="B15:CB15"/>
    <mergeCell ref="CC14:DD14"/>
    <mergeCell ref="CC15:DD15"/>
    <mergeCell ref="CC18:DD18"/>
    <mergeCell ref="B19:CB19"/>
    <mergeCell ref="CC19:DD19"/>
    <mergeCell ref="A18:CB18"/>
    <mergeCell ref="B28:CB28"/>
    <mergeCell ref="CC28:DD28"/>
    <mergeCell ref="B26:CB26"/>
    <mergeCell ref="CC26:DD26"/>
    <mergeCell ref="CC27:DD27"/>
    <mergeCell ref="B24:CB24"/>
    <mergeCell ref="B27:CB27"/>
    <mergeCell ref="B25:CB25"/>
    <mergeCell ref="CC24:DD24"/>
    <mergeCell ref="CC25:DD25"/>
    <mergeCell ref="CC6:DD6"/>
    <mergeCell ref="CC7:DD7"/>
    <mergeCell ref="CC8:DD8"/>
    <mergeCell ref="CC9:DD9"/>
    <mergeCell ref="CC23:DD23"/>
    <mergeCell ref="B23:CB23"/>
    <mergeCell ref="CC21:DD21"/>
    <mergeCell ref="B22:CB22"/>
    <mergeCell ref="CC20:DD20"/>
    <mergeCell ref="B21:CB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M150"/>
  <sheetViews>
    <sheetView view="pageBreakPreview" zoomScaleSheetLayoutView="100" zoomScalePageLayoutView="0" workbookViewId="0" topLeftCell="A88">
      <selection activeCell="FI44" sqref="FI44:FV44"/>
    </sheetView>
  </sheetViews>
  <sheetFormatPr defaultColWidth="0.875" defaultRowHeight="12.75"/>
  <cols>
    <col min="1" max="48" width="0.875" style="1" customWidth="1"/>
    <col min="49" max="49" width="1.37890625" style="1" customWidth="1"/>
    <col min="50" max="50" width="1.12109375" style="1" hidden="1" customWidth="1"/>
    <col min="51" max="51" width="0.37109375" style="1" customWidth="1"/>
    <col min="52" max="62" width="3.625" style="1" hidden="1" customWidth="1"/>
    <col min="63" max="71" width="0.875" style="1" customWidth="1"/>
    <col min="72" max="72" width="0.5" style="1" customWidth="1"/>
    <col min="73" max="76" width="0.875" style="1" hidden="1" customWidth="1"/>
    <col min="77" max="77" width="1.4921875" style="1" hidden="1" customWidth="1"/>
    <col min="78" max="82" width="1.4921875" style="1" customWidth="1"/>
    <col min="83" max="83" width="0.5" style="1" customWidth="1"/>
    <col min="84" max="86" width="1.4921875" style="1" hidden="1" customWidth="1"/>
    <col min="87" max="87" width="1.4921875" style="1" customWidth="1"/>
    <col min="88" max="89" width="1.00390625" style="1" hidden="1" customWidth="1"/>
    <col min="90" max="92" width="1.4921875" style="1" hidden="1" customWidth="1"/>
    <col min="93" max="101" width="0.875" style="1" customWidth="1"/>
    <col min="102" max="102" width="7.75390625" style="1" customWidth="1"/>
    <col min="103" max="106" width="0.875" style="1" hidden="1" customWidth="1"/>
    <col min="107" max="107" width="4.375" style="1" hidden="1" customWidth="1"/>
    <col min="108" max="118" width="0.875" style="1" customWidth="1"/>
    <col min="119" max="119" width="0.5" style="1" customWidth="1"/>
    <col min="120" max="120" width="0.12890625" style="1" hidden="1" customWidth="1"/>
    <col min="121" max="121" width="1.37890625" style="1" customWidth="1"/>
    <col min="122" max="132" width="0.875" style="1" customWidth="1"/>
    <col min="133" max="133" width="0.5" style="1" customWidth="1"/>
    <col min="134" max="134" width="1.12109375" style="1" customWidth="1"/>
    <col min="135" max="135" width="1.37890625" style="1" customWidth="1"/>
    <col min="136" max="147" width="0.875" style="1" customWidth="1"/>
    <col min="148" max="148" width="1.12109375" style="1" customWidth="1"/>
    <col min="149" max="149" width="0.875" style="1" hidden="1" customWidth="1"/>
    <col min="150" max="150" width="1.875" style="1" customWidth="1"/>
    <col min="151" max="161" width="0.875" style="1" customWidth="1"/>
    <col min="162" max="162" width="1.875" style="1" customWidth="1"/>
    <col min="163" max="163" width="0.12890625" style="1" customWidth="1"/>
    <col min="164" max="164" width="0.37109375" style="1" customWidth="1"/>
    <col min="165" max="175" width="0.875" style="1" customWidth="1"/>
    <col min="176" max="176" width="0.5" style="1" customWidth="1"/>
    <col min="177" max="177" width="1.4921875" style="1" customWidth="1"/>
    <col min="178" max="191" width="0.875" style="1" customWidth="1"/>
    <col min="192" max="192" width="0.875" style="1" hidden="1" customWidth="1"/>
    <col min="193" max="193" width="3.25390625" style="1" customWidth="1"/>
    <col min="194" max="202" width="0.875" style="1" customWidth="1"/>
    <col min="203" max="203" width="0.5" style="1" customWidth="1"/>
    <col min="204" max="205" width="0.875" style="1" hidden="1" customWidth="1"/>
    <col min="206" max="206" width="0.875" style="1" customWidth="1"/>
    <col min="207" max="207" width="2.375" style="1" customWidth="1"/>
    <col min="208" max="217" width="0.875" style="1" customWidth="1"/>
    <col min="218" max="218" width="3.375" style="1" customWidth="1"/>
    <col min="219" max="219" width="0.6171875" style="1" customWidth="1"/>
    <col min="220" max="221" width="0.875" style="1" hidden="1" customWidth="1"/>
    <col min="222" max="16384" width="0.875" style="1" customWidth="1"/>
  </cols>
  <sheetData>
    <row r="1" ht="3.75" customHeight="1"/>
    <row r="2" spans="1:219" s="3" customFormat="1" ht="18" customHeight="1">
      <c r="A2" s="188" t="s">
        <v>184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</row>
    <row r="3" spans="1:219" s="3" customFormat="1" ht="18" customHeight="1">
      <c r="A3" s="188" t="s">
        <v>177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76"/>
    </row>
    <row r="4" spans="1:219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</row>
    <row r="5" spans="1:221" ht="15.75" customHeight="1" thickBot="1">
      <c r="A5" s="189" t="s">
        <v>165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1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189" t="s">
        <v>166</v>
      </c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1"/>
      <c r="BZ5" s="189" t="s">
        <v>167</v>
      </c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1"/>
      <c r="CO5" s="198" t="s">
        <v>178</v>
      </c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98" t="s">
        <v>179</v>
      </c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3"/>
      <c r="FW5" s="198" t="s">
        <v>185</v>
      </c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3"/>
      <c r="HL5" s="77"/>
      <c r="HM5" s="78"/>
    </row>
    <row r="6" spans="1:221" s="34" customFormat="1" ht="14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4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192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4"/>
      <c r="BZ6" s="192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4"/>
      <c r="CO6" s="189" t="s">
        <v>23</v>
      </c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1"/>
      <c r="DD6" s="195" t="s">
        <v>56</v>
      </c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2" t="s">
        <v>23</v>
      </c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4"/>
      <c r="EU6" s="195" t="s">
        <v>56</v>
      </c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7"/>
      <c r="FW6" s="192" t="s">
        <v>23</v>
      </c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4"/>
      <c r="GL6" s="195" t="s">
        <v>56</v>
      </c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9"/>
      <c r="HM6" s="200"/>
    </row>
    <row r="7" spans="1:221" s="34" customFormat="1" ht="93.75" customHeigh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7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195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7"/>
      <c r="BZ7" s="195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7"/>
      <c r="CO7" s="195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7"/>
      <c r="DD7" s="201" t="s">
        <v>98</v>
      </c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2"/>
      <c r="DR7" s="201" t="s">
        <v>129</v>
      </c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195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7"/>
      <c r="EU7" s="201" t="s">
        <v>98</v>
      </c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2"/>
      <c r="FI7" s="201" t="s">
        <v>129</v>
      </c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2"/>
      <c r="FW7" s="195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7"/>
      <c r="GL7" s="201" t="s">
        <v>98</v>
      </c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2"/>
      <c r="GZ7" s="201" t="s">
        <v>129</v>
      </c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2"/>
    </row>
    <row r="8" spans="1:221" s="34" customFormat="1" ht="15.75" customHeight="1">
      <c r="A8" s="203">
        <v>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79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203">
        <v>2</v>
      </c>
      <c r="BL8" s="201"/>
      <c r="BM8" s="201"/>
      <c r="BN8" s="201"/>
      <c r="BO8" s="201"/>
      <c r="BP8" s="201"/>
      <c r="BQ8" s="201"/>
      <c r="BR8" s="201"/>
      <c r="BS8" s="201"/>
      <c r="BT8" s="201"/>
      <c r="BU8" s="80"/>
      <c r="BV8" s="80"/>
      <c r="BW8" s="80"/>
      <c r="BX8" s="80"/>
      <c r="BY8" s="79"/>
      <c r="BZ8" s="203">
        <v>3</v>
      </c>
      <c r="CA8" s="201"/>
      <c r="CB8" s="201"/>
      <c r="CC8" s="201"/>
      <c r="CD8" s="201"/>
      <c r="CE8" s="201"/>
      <c r="CF8" s="201"/>
      <c r="CG8" s="201"/>
      <c r="CH8" s="201"/>
      <c r="CI8" s="201"/>
      <c r="CJ8" s="71"/>
      <c r="CK8" s="71"/>
      <c r="CL8" s="71"/>
      <c r="CM8" s="71"/>
      <c r="CN8" s="72"/>
      <c r="CO8" s="203">
        <v>4</v>
      </c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2"/>
      <c r="DD8" s="203">
        <v>5</v>
      </c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2"/>
      <c r="DR8" s="201">
        <v>6</v>
      </c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3">
        <v>7</v>
      </c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2"/>
      <c r="EU8" s="203">
        <v>8</v>
      </c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2"/>
      <c r="FI8" s="201">
        <v>9</v>
      </c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2"/>
      <c r="FW8" s="203">
        <v>10</v>
      </c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2"/>
      <c r="GL8" s="203">
        <v>11</v>
      </c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2"/>
      <c r="GZ8" s="201">
        <v>12</v>
      </c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2"/>
    </row>
    <row r="9" spans="1:221" s="34" customFormat="1" ht="18" customHeight="1">
      <c r="A9" s="204" t="s">
        <v>159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6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6">
        <v>510</v>
      </c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7"/>
      <c r="BZ9" s="222">
        <v>50400</v>
      </c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4"/>
      <c r="CO9" s="182">
        <v>23297518.3</v>
      </c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4"/>
      <c r="DD9" s="225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7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182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4"/>
      <c r="EU9" s="225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7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7"/>
      <c r="FW9" s="182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4"/>
      <c r="GL9" s="225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7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7"/>
    </row>
    <row r="10" spans="1:221" s="34" customFormat="1" ht="17.25" customHeight="1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9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8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9"/>
      <c r="BZ10" s="222">
        <v>50500</v>
      </c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4"/>
      <c r="CO10" s="182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4"/>
      <c r="DD10" s="225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7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182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4"/>
      <c r="EU10" s="225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7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7"/>
      <c r="FW10" s="182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4"/>
      <c r="GL10" s="225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7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7"/>
    </row>
    <row r="11" spans="1:221" s="34" customFormat="1" ht="17.25" customHeight="1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9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8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9"/>
      <c r="BZ11" s="222">
        <v>50600</v>
      </c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4"/>
      <c r="CO11" s="182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4"/>
      <c r="DD11" s="225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7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182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4"/>
      <c r="EU11" s="225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7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7"/>
      <c r="FW11" s="182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4"/>
      <c r="GL11" s="225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7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7"/>
    </row>
    <row r="12" spans="1:221" s="34" customFormat="1" ht="17.25" customHeight="1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9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8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9"/>
      <c r="BZ12" s="228" t="s">
        <v>130</v>
      </c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30"/>
      <c r="CO12" s="182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4"/>
      <c r="DD12" s="225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7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182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4"/>
      <c r="EU12" s="225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7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7"/>
      <c r="FW12" s="182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4"/>
      <c r="GL12" s="225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7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7"/>
    </row>
    <row r="13" spans="1:221" s="34" customFormat="1" ht="17.25" customHeight="1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9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8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9"/>
      <c r="BZ13" s="222">
        <v>50300</v>
      </c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4"/>
      <c r="CO13" s="182">
        <v>25536806.88</v>
      </c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4"/>
      <c r="DD13" s="225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7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182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4"/>
      <c r="EU13" s="225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7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7"/>
      <c r="FW13" s="182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4"/>
      <c r="GL13" s="225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7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7"/>
    </row>
    <row r="14" spans="1:221" s="34" customFormat="1" ht="17.25" customHeight="1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20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21"/>
      <c r="BZ14" s="228" t="s">
        <v>135</v>
      </c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30"/>
      <c r="CO14" s="182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4"/>
      <c r="DD14" s="225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7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182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4"/>
      <c r="EU14" s="225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7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7"/>
      <c r="FW14" s="182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4"/>
      <c r="GL14" s="225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7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7"/>
    </row>
    <row r="15" spans="1:221" s="5" customFormat="1" ht="18" customHeight="1">
      <c r="A15" s="53"/>
      <c r="B15" s="231" t="s">
        <v>114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2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4" t="s">
        <v>95</v>
      </c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5"/>
      <c r="BZ15" s="234" t="s">
        <v>95</v>
      </c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5"/>
      <c r="CO15" s="236">
        <f>CO16+CO17+CO20+CO21</f>
        <v>129578219.85</v>
      </c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8"/>
      <c r="DD15" s="239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2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6">
        <f>EF16+EF20+EF21</f>
        <v>129578219.85</v>
      </c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8"/>
      <c r="EU15" s="239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2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2"/>
      <c r="FW15" s="236">
        <f>FW16+FW20+FW21</f>
        <v>129578219.85</v>
      </c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8"/>
      <c r="GL15" s="239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2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2"/>
    </row>
    <row r="16" spans="1:221" s="31" customFormat="1" ht="27.75" customHeight="1">
      <c r="A16" s="54"/>
      <c r="B16" s="240" t="s">
        <v>16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1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4" t="s">
        <v>100</v>
      </c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5"/>
      <c r="BZ16" s="234" t="s">
        <v>131</v>
      </c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5"/>
      <c r="CO16" s="236">
        <v>84578219.85</v>
      </c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8"/>
      <c r="DD16" s="239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2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6">
        <v>84578219.85</v>
      </c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8"/>
      <c r="EU16" s="239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2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2"/>
      <c r="FW16" s="236">
        <v>84578219.85</v>
      </c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8"/>
      <c r="GL16" s="239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2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2"/>
    </row>
    <row r="17" spans="1:221" s="31" customFormat="1" ht="17.25" customHeight="1">
      <c r="A17" s="55"/>
      <c r="B17" s="240" t="s">
        <v>51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1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4" t="s">
        <v>99</v>
      </c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5"/>
      <c r="BZ17" s="234" t="s">
        <v>132</v>
      </c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5"/>
      <c r="CO17" s="236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8"/>
      <c r="DD17" s="239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2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6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8"/>
      <c r="EU17" s="239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2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2"/>
      <c r="FW17" s="236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8"/>
      <c r="GL17" s="239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2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2"/>
    </row>
    <row r="18" spans="1:221" s="31" customFormat="1" ht="17.25" customHeight="1">
      <c r="A18" s="55"/>
      <c r="B18" s="240" t="s">
        <v>117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1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4" t="s">
        <v>99</v>
      </c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5"/>
      <c r="BZ18" s="234" t="s">
        <v>133</v>
      </c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5"/>
      <c r="CO18" s="236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8"/>
      <c r="DD18" s="239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2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6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8"/>
      <c r="EU18" s="239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2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2"/>
      <c r="FW18" s="236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8"/>
      <c r="GL18" s="239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2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2"/>
    </row>
    <row r="19" spans="1:221" s="31" customFormat="1" ht="27.75" customHeight="1">
      <c r="A19" s="56"/>
      <c r="B19" s="242" t="s">
        <v>128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6" t="s">
        <v>100</v>
      </c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7"/>
      <c r="BZ19" s="228" t="s">
        <v>130</v>
      </c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30"/>
      <c r="CO19" s="182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4"/>
      <c r="DD19" s="225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7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182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4"/>
      <c r="EU19" s="225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7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7"/>
      <c r="FW19" s="182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4"/>
      <c r="GL19" s="225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7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7"/>
    </row>
    <row r="20" spans="1:221" s="31" customFormat="1" ht="17.25" customHeight="1">
      <c r="A20" s="56"/>
      <c r="B20" s="240" t="s">
        <v>107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9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4" t="s">
        <v>108</v>
      </c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5"/>
      <c r="BZ20" s="234" t="s">
        <v>134</v>
      </c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5"/>
      <c r="CO20" s="182">
        <v>7000000</v>
      </c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4"/>
      <c r="DD20" s="225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7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182">
        <v>7000000</v>
      </c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4"/>
      <c r="EU20" s="225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7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7"/>
      <c r="FW20" s="182">
        <v>7000000</v>
      </c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4"/>
      <c r="GL20" s="225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7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7"/>
    </row>
    <row r="21" spans="1:221" s="31" customFormat="1" ht="73.5" customHeight="1">
      <c r="A21" s="48"/>
      <c r="B21" s="240" t="s">
        <v>124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1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 t="s">
        <v>100</v>
      </c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5"/>
      <c r="BZ21" s="234" t="s">
        <v>134</v>
      </c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5"/>
      <c r="CO21" s="182">
        <v>38000000</v>
      </c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4"/>
      <c r="DD21" s="225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7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182">
        <v>38000000</v>
      </c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4"/>
      <c r="EU21" s="225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7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7"/>
      <c r="FW21" s="182">
        <v>38000000</v>
      </c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4"/>
      <c r="GL21" s="225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7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7"/>
    </row>
    <row r="22" spans="1:221" s="31" customFormat="1" ht="29.25" customHeight="1">
      <c r="A22" s="48"/>
      <c r="B22" s="240" t="s">
        <v>160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1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4" t="s">
        <v>109</v>
      </c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5"/>
      <c r="BZ22" s="234" t="s">
        <v>134</v>
      </c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5"/>
      <c r="CO22" s="182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4"/>
      <c r="DD22" s="225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7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182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4"/>
      <c r="EU22" s="225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7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7"/>
      <c r="FW22" s="182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4"/>
      <c r="GL22" s="225"/>
      <c r="GM22" s="226"/>
      <c r="GN22" s="226"/>
      <c r="GO22" s="226"/>
      <c r="GP22" s="226"/>
      <c r="GQ22" s="226"/>
      <c r="GR22" s="226"/>
      <c r="GS22" s="226"/>
      <c r="GT22" s="226"/>
      <c r="GU22" s="226"/>
      <c r="GV22" s="226"/>
      <c r="GW22" s="226"/>
      <c r="GX22" s="226"/>
      <c r="GY22" s="227"/>
      <c r="GZ22" s="226"/>
      <c r="HA22" s="226"/>
      <c r="HB22" s="226"/>
      <c r="HC22" s="226"/>
      <c r="HD22" s="226"/>
      <c r="HE22" s="226"/>
      <c r="HF22" s="226"/>
      <c r="HG22" s="226"/>
      <c r="HH22" s="226"/>
      <c r="HI22" s="226"/>
      <c r="HJ22" s="226"/>
      <c r="HK22" s="226"/>
      <c r="HL22" s="226"/>
      <c r="HM22" s="227"/>
    </row>
    <row r="23" spans="1:221" s="31" customFormat="1" ht="29.25" customHeight="1">
      <c r="A23" s="48"/>
      <c r="B23" s="240" t="s">
        <v>137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1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4" t="s">
        <v>95</v>
      </c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5"/>
      <c r="BZ23" s="234" t="s">
        <v>95</v>
      </c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5"/>
      <c r="CO23" s="182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4"/>
      <c r="DD23" s="225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7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182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4"/>
      <c r="EU23" s="225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7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7"/>
      <c r="FW23" s="182"/>
      <c r="FX23" s="183"/>
      <c r="FY23" s="183"/>
      <c r="FZ23" s="183"/>
      <c r="GA23" s="183"/>
      <c r="GB23" s="183"/>
      <c r="GC23" s="183"/>
      <c r="GD23" s="183"/>
      <c r="GE23" s="183"/>
      <c r="GF23" s="183"/>
      <c r="GG23" s="183"/>
      <c r="GH23" s="183"/>
      <c r="GI23" s="183"/>
      <c r="GJ23" s="183"/>
      <c r="GK23" s="184"/>
      <c r="GL23" s="225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7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7"/>
    </row>
    <row r="24" spans="1:221" s="31" customFormat="1" ht="17.25" customHeight="1">
      <c r="A24" s="48"/>
      <c r="B24" s="240" t="s">
        <v>110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1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4" t="s">
        <v>111</v>
      </c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5"/>
      <c r="BZ24" s="234" t="s">
        <v>134</v>
      </c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5"/>
      <c r="CO24" s="182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4"/>
      <c r="DD24" s="225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7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182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4"/>
      <c r="EU24" s="225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7"/>
      <c r="FI24" s="226"/>
      <c r="FJ24" s="226"/>
      <c r="FK24" s="226"/>
      <c r="FL24" s="226"/>
      <c r="FM24" s="226"/>
      <c r="FN24" s="226"/>
      <c r="FO24" s="226"/>
      <c r="FP24" s="226"/>
      <c r="FQ24" s="226"/>
      <c r="FR24" s="226"/>
      <c r="FS24" s="226"/>
      <c r="FT24" s="226"/>
      <c r="FU24" s="226"/>
      <c r="FV24" s="227"/>
      <c r="FW24" s="182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4"/>
      <c r="GL24" s="225"/>
      <c r="GM24" s="226"/>
      <c r="GN24" s="226"/>
      <c r="GO24" s="226"/>
      <c r="GP24" s="226"/>
      <c r="GQ24" s="226"/>
      <c r="GR24" s="226"/>
      <c r="GS24" s="226"/>
      <c r="GT24" s="226"/>
      <c r="GU24" s="226"/>
      <c r="GV24" s="226"/>
      <c r="GW24" s="226"/>
      <c r="GX24" s="226"/>
      <c r="GY24" s="227"/>
      <c r="GZ24" s="226"/>
      <c r="HA24" s="226"/>
      <c r="HB24" s="226"/>
      <c r="HC24" s="226"/>
      <c r="HD24" s="226"/>
      <c r="HE24" s="226"/>
      <c r="HF24" s="226"/>
      <c r="HG24" s="226"/>
      <c r="HH24" s="226"/>
      <c r="HI24" s="226"/>
      <c r="HJ24" s="226"/>
      <c r="HK24" s="226"/>
      <c r="HL24" s="226"/>
      <c r="HM24" s="227"/>
    </row>
    <row r="25" spans="1:221" s="31" customFormat="1" ht="17.25" customHeight="1">
      <c r="A25" s="48"/>
      <c r="B25" s="240" t="s">
        <v>112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1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4" t="s">
        <v>113</v>
      </c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5"/>
      <c r="BZ25" s="234" t="s">
        <v>134</v>
      </c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5"/>
      <c r="CO25" s="182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4"/>
      <c r="DD25" s="225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7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182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4"/>
      <c r="EU25" s="225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7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7"/>
      <c r="FW25" s="182"/>
      <c r="FX25" s="183"/>
      <c r="FY25" s="183"/>
      <c r="FZ25" s="183"/>
      <c r="GA25" s="183"/>
      <c r="GB25" s="183"/>
      <c r="GC25" s="183"/>
      <c r="GD25" s="183"/>
      <c r="GE25" s="183"/>
      <c r="GF25" s="183"/>
      <c r="GG25" s="183"/>
      <c r="GH25" s="183"/>
      <c r="GI25" s="183"/>
      <c r="GJ25" s="183"/>
      <c r="GK25" s="184"/>
      <c r="GL25" s="225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7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7"/>
    </row>
    <row r="26" spans="1:221" s="31" customFormat="1" ht="28.5" customHeight="1">
      <c r="A26" s="48"/>
      <c r="B26" s="240" t="s">
        <v>152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1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4" t="s">
        <v>151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5"/>
      <c r="BZ26" s="234" t="s">
        <v>134</v>
      </c>
      <c r="CA26" s="233"/>
      <c r="CB26" s="233"/>
      <c r="CC26" s="233"/>
      <c r="CD26" s="233"/>
      <c r="CE26" s="233"/>
      <c r="CF26" s="233"/>
      <c r="CG26" s="233"/>
      <c r="CH26" s="233"/>
      <c r="CI26" s="233"/>
      <c r="CJ26" s="60"/>
      <c r="CK26" s="60"/>
      <c r="CL26" s="60"/>
      <c r="CM26" s="60"/>
      <c r="CN26" s="61"/>
      <c r="CO26" s="82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4"/>
      <c r="DD26" s="65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7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82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4"/>
      <c r="EU26" s="65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7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7"/>
      <c r="FW26" s="82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4"/>
      <c r="GL26" s="65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7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7"/>
    </row>
    <row r="27" spans="1:221" s="31" customFormat="1" ht="28.5" customHeight="1">
      <c r="A27" s="57"/>
      <c r="B27" s="240" t="s">
        <v>115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1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4" t="s">
        <v>99</v>
      </c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5"/>
      <c r="BZ27" s="234" t="s">
        <v>135</v>
      </c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5"/>
      <c r="CO27" s="236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8"/>
      <c r="DD27" s="239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2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6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8"/>
      <c r="EU27" s="239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2"/>
      <c r="FI27" s="231"/>
      <c r="FJ27" s="231"/>
      <c r="FK27" s="231"/>
      <c r="FL27" s="231"/>
      <c r="FM27" s="231"/>
      <c r="FN27" s="231"/>
      <c r="FO27" s="231"/>
      <c r="FP27" s="231"/>
      <c r="FQ27" s="231"/>
      <c r="FR27" s="231"/>
      <c r="FS27" s="231"/>
      <c r="FT27" s="231"/>
      <c r="FU27" s="231"/>
      <c r="FV27" s="232"/>
      <c r="FW27" s="236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8"/>
      <c r="GL27" s="239"/>
      <c r="GM27" s="231"/>
      <c r="GN27" s="231"/>
      <c r="GO27" s="231"/>
      <c r="GP27" s="231"/>
      <c r="GQ27" s="231"/>
      <c r="GR27" s="231"/>
      <c r="GS27" s="231"/>
      <c r="GT27" s="231"/>
      <c r="GU27" s="231"/>
      <c r="GV27" s="231"/>
      <c r="GW27" s="231"/>
      <c r="GX27" s="231"/>
      <c r="GY27" s="232"/>
      <c r="GZ27" s="231"/>
      <c r="HA27" s="231"/>
      <c r="HB27" s="231"/>
      <c r="HC27" s="231"/>
      <c r="HD27" s="231"/>
      <c r="HE27" s="231"/>
      <c r="HF27" s="231"/>
      <c r="HG27" s="231"/>
      <c r="HH27" s="231"/>
      <c r="HI27" s="231"/>
      <c r="HJ27" s="231"/>
      <c r="HK27" s="231"/>
      <c r="HL27" s="231"/>
      <c r="HM27" s="232"/>
    </row>
    <row r="28" spans="1:221" s="31" customFormat="1" ht="16.5" customHeight="1">
      <c r="A28" s="58"/>
      <c r="B28" s="252" t="s">
        <v>116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4" t="s">
        <v>95</v>
      </c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5"/>
      <c r="BZ28" s="234" t="s">
        <v>95</v>
      </c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5"/>
      <c r="CO28" s="236">
        <f>CO29+CO84+CO50</f>
        <v>178412545.03</v>
      </c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8"/>
      <c r="DD28" s="239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2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6">
        <f>EF29+EF84</f>
        <v>129578219.85</v>
      </c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8"/>
      <c r="EU28" s="239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  <c r="FH28" s="232"/>
      <c r="FI28" s="231"/>
      <c r="FJ28" s="231"/>
      <c r="FK28" s="231"/>
      <c r="FL28" s="231"/>
      <c r="FM28" s="231"/>
      <c r="FN28" s="231"/>
      <c r="FO28" s="231"/>
      <c r="FP28" s="231"/>
      <c r="FQ28" s="231"/>
      <c r="FR28" s="231"/>
      <c r="FS28" s="231"/>
      <c r="FT28" s="231"/>
      <c r="FU28" s="231"/>
      <c r="FV28" s="232"/>
      <c r="FW28" s="236">
        <f>FW29+FW84</f>
        <v>129578219.85</v>
      </c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8"/>
      <c r="GL28" s="239"/>
      <c r="GM28" s="231"/>
      <c r="GN28" s="231"/>
      <c r="GO28" s="231"/>
      <c r="GP28" s="231"/>
      <c r="GQ28" s="231"/>
      <c r="GR28" s="231"/>
      <c r="GS28" s="231"/>
      <c r="GT28" s="231"/>
      <c r="GU28" s="231"/>
      <c r="GV28" s="231"/>
      <c r="GW28" s="231"/>
      <c r="GX28" s="231"/>
      <c r="GY28" s="232"/>
      <c r="GZ28" s="231"/>
      <c r="HA28" s="231"/>
      <c r="HB28" s="231"/>
      <c r="HC28" s="231"/>
      <c r="HD28" s="231"/>
      <c r="HE28" s="231"/>
      <c r="HF28" s="231"/>
      <c r="HG28" s="231"/>
      <c r="HH28" s="231"/>
      <c r="HI28" s="231"/>
      <c r="HJ28" s="231"/>
      <c r="HK28" s="231"/>
      <c r="HL28" s="231"/>
      <c r="HM28" s="232"/>
    </row>
    <row r="29" spans="1:221" s="5" customFormat="1" ht="28.5" customHeight="1">
      <c r="A29" s="49"/>
      <c r="B29" s="240" t="s">
        <v>67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5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34" t="s">
        <v>95</v>
      </c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7"/>
      <c r="BZ29" s="246" t="s">
        <v>131</v>
      </c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7"/>
      <c r="CO29" s="236">
        <f>CO30+CO34+CO44</f>
        <v>107875738.15</v>
      </c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8"/>
      <c r="DD29" s="239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2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6">
        <f>EF30+EF34</f>
        <v>84578219.85</v>
      </c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8"/>
      <c r="EU29" s="239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  <c r="FH29" s="232"/>
      <c r="FI29" s="231"/>
      <c r="FJ29" s="231"/>
      <c r="FK29" s="231"/>
      <c r="FL29" s="231"/>
      <c r="FM29" s="231"/>
      <c r="FN29" s="231"/>
      <c r="FO29" s="231"/>
      <c r="FP29" s="231"/>
      <c r="FQ29" s="231"/>
      <c r="FR29" s="231"/>
      <c r="FS29" s="231"/>
      <c r="FT29" s="231"/>
      <c r="FU29" s="231"/>
      <c r="FV29" s="232"/>
      <c r="FW29" s="236">
        <f>FW30+FW34</f>
        <v>84578219.85</v>
      </c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8"/>
      <c r="GL29" s="239"/>
      <c r="GM29" s="231"/>
      <c r="GN29" s="231"/>
      <c r="GO29" s="231"/>
      <c r="GP29" s="231"/>
      <c r="GQ29" s="231"/>
      <c r="GR29" s="231"/>
      <c r="GS29" s="231"/>
      <c r="GT29" s="231"/>
      <c r="GU29" s="231"/>
      <c r="GV29" s="231"/>
      <c r="GW29" s="231"/>
      <c r="GX29" s="231"/>
      <c r="GY29" s="232"/>
      <c r="GZ29" s="231"/>
      <c r="HA29" s="231"/>
      <c r="HB29" s="231"/>
      <c r="HC29" s="231"/>
      <c r="HD29" s="231"/>
      <c r="HE29" s="231"/>
      <c r="HF29" s="231"/>
      <c r="HG29" s="231"/>
      <c r="HH29" s="231"/>
      <c r="HI29" s="231"/>
      <c r="HJ29" s="231"/>
      <c r="HK29" s="231"/>
      <c r="HL29" s="231"/>
      <c r="HM29" s="232"/>
    </row>
    <row r="30" spans="1:221" s="5" customFormat="1" ht="30" customHeight="1">
      <c r="A30" s="49"/>
      <c r="B30" s="250" t="s">
        <v>161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1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4" t="s">
        <v>71</v>
      </c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5"/>
      <c r="BZ30" s="258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60"/>
      <c r="CO30" s="236">
        <f>CO31+CO33</f>
        <v>44344555.06</v>
      </c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8"/>
      <c r="DD30" s="239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2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6">
        <f>EF31+EF33</f>
        <v>43047037.7</v>
      </c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8"/>
      <c r="EU30" s="239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  <c r="FH30" s="232"/>
      <c r="FI30" s="231"/>
      <c r="FJ30" s="231"/>
      <c r="FK30" s="231"/>
      <c r="FL30" s="231"/>
      <c r="FM30" s="231"/>
      <c r="FN30" s="231"/>
      <c r="FO30" s="231"/>
      <c r="FP30" s="231"/>
      <c r="FQ30" s="231"/>
      <c r="FR30" s="231"/>
      <c r="FS30" s="231"/>
      <c r="FT30" s="231"/>
      <c r="FU30" s="231"/>
      <c r="FV30" s="232"/>
      <c r="FW30" s="236">
        <f>FW31+FW33</f>
        <v>43047037.7</v>
      </c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8"/>
      <c r="GL30" s="239"/>
      <c r="GM30" s="231"/>
      <c r="GN30" s="231"/>
      <c r="GO30" s="231"/>
      <c r="GP30" s="231"/>
      <c r="GQ30" s="231"/>
      <c r="GR30" s="231"/>
      <c r="GS30" s="231"/>
      <c r="GT30" s="231"/>
      <c r="GU30" s="231"/>
      <c r="GV30" s="231"/>
      <c r="GW30" s="231"/>
      <c r="GX30" s="231"/>
      <c r="GY30" s="232"/>
      <c r="GZ30" s="231"/>
      <c r="HA30" s="231"/>
      <c r="HB30" s="231"/>
      <c r="HC30" s="231"/>
      <c r="HD30" s="231"/>
      <c r="HE30" s="231"/>
      <c r="HF30" s="231"/>
      <c r="HG30" s="231"/>
      <c r="HH30" s="231"/>
      <c r="HI30" s="231"/>
      <c r="HJ30" s="231"/>
      <c r="HK30" s="231"/>
      <c r="HL30" s="231"/>
      <c r="HM30" s="232"/>
    </row>
    <row r="31" spans="1:221" s="5" customFormat="1" ht="15" customHeight="1">
      <c r="A31" s="49"/>
      <c r="B31" s="261" t="s">
        <v>17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2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4" t="s">
        <v>72</v>
      </c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5"/>
      <c r="BZ31" s="258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60"/>
      <c r="CO31" s="263">
        <f>286510.98+33062240.94</f>
        <v>33348751.92</v>
      </c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5"/>
      <c r="DD31" s="266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8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3">
        <v>33062240.94</v>
      </c>
      <c r="EG31" s="264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5"/>
      <c r="EU31" s="266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8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8"/>
      <c r="FW31" s="263">
        <f>EF31</f>
        <v>33062240.94</v>
      </c>
      <c r="FX31" s="264"/>
      <c r="FY31" s="264"/>
      <c r="FZ31" s="264"/>
      <c r="GA31" s="264"/>
      <c r="GB31" s="264"/>
      <c r="GC31" s="264"/>
      <c r="GD31" s="264"/>
      <c r="GE31" s="264"/>
      <c r="GF31" s="264"/>
      <c r="GG31" s="264"/>
      <c r="GH31" s="264"/>
      <c r="GI31" s="264"/>
      <c r="GJ31" s="264"/>
      <c r="GK31" s="265"/>
      <c r="GL31" s="266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8"/>
      <c r="GZ31" s="267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8"/>
    </row>
    <row r="32" spans="1:221" s="5" customFormat="1" ht="14.25" customHeight="1">
      <c r="A32" s="49"/>
      <c r="B32" s="261" t="s">
        <v>18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2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4" t="s">
        <v>73</v>
      </c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5"/>
      <c r="BZ32" s="258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60"/>
      <c r="CO32" s="263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5"/>
      <c r="DD32" s="266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8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3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5"/>
      <c r="EU32" s="266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8"/>
      <c r="FI32" s="267"/>
      <c r="FJ32" s="267"/>
      <c r="FK32" s="267"/>
      <c r="FL32" s="267"/>
      <c r="FM32" s="267"/>
      <c r="FN32" s="267"/>
      <c r="FO32" s="267"/>
      <c r="FP32" s="267"/>
      <c r="FQ32" s="267"/>
      <c r="FR32" s="267"/>
      <c r="FS32" s="267"/>
      <c r="FT32" s="267"/>
      <c r="FU32" s="267"/>
      <c r="FV32" s="268"/>
      <c r="FW32" s="263"/>
      <c r="FX32" s="264"/>
      <c r="FY32" s="264"/>
      <c r="FZ32" s="264"/>
      <c r="GA32" s="264"/>
      <c r="GB32" s="264"/>
      <c r="GC32" s="264"/>
      <c r="GD32" s="264"/>
      <c r="GE32" s="264"/>
      <c r="GF32" s="264"/>
      <c r="GG32" s="264"/>
      <c r="GH32" s="264"/>
      <c r="GI32" s="264"/>
      <c r="GJ32" s="264"/>
      <c r="GK32" s="265"/>
      <c r="GL32" s="266"/>
      <c r="GM32" s="267"/>
      <c r="GN32" s="267"/>
      <c r="GO32" s="267"/>
      <c r="GP32" s="267"/>
      <c r="GQ32" s="267"/>
      <c r="GR32" s="267"/>
      <c r="GS32" s="267"/>
      <c r="GT32" s="267"/>
      <c r="GU32" s="267"/>
      <c r="GV32" s="267"/>
      <c r="GW32" s="267"/>
      <c r="GX32" s="267"/>
      <c r="GY32" s="268"/>
      <c r="GZ32" s="267"/>
      <c r="HA32" s="267"/>
      <c r="HB32" s="267"/>
      <c r="HC32" s="267"/>
      <c r="HD32" s="267"/>
      <c r="HE32" s="267"/>
      <c r="HF32" s="267"/>
      <c r="HG32" s="267"/>
      <c r="HH32" s="267"/>
      <c r="HI32" s="267"/>
      <c r="HJ32" s="267"/>
      <c r="HK32" s="267"/>
      <c r="HL32" s="267"/>
      <c r="HM32" s="268"/>
    </row>
    <row r="33" spans="1:221" s="5" customFormat="1" ht="18.75" customHeight="1">
      <c r="A33" s="49"/>
      <c r="B33" s="261" t="s">
        <v>26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2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4" t="s">
        <v>74</v>
      </c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5"/>
      <c r="BZ33" s="258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60"/>
      <c r="CO33" s="263">
        <f>1011006.38+9984796.76</f>
        <v>10995803.14</v>
      </c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5"/>
      <c r="DD33" s="266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8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3">
        <v>9984796.76</v>
      </c>
      <c r="EG33" s="264"/>
      <c r="EH33" s="264"/>
      <c r="EI33" s="264"/>
      <c r="EJ33" s="264"/>
      <c r="EK33" s="264"/>
      <c r="EL33" s="264"/>
      <c r="EM33" s="264"/>
      <c r="EN33" s="264"/>
      <c r="EO33" s="264"/>
      <c r="EP33" s="264"/>
      <c r="EQ33" s="264"/>
      <c r="ER33" s="264"/>
      <c r="ES33" s="264"/>
      <c r="ET33" s="265"/>
      <c r="EU33" s="266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8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7"/>
      <c r="FT33" s="267"/>
      <c r="FU33" s="267"/>
      <c r="FV33" s="268"/>
      <c r="FW33" s="263">
        <f>EF33</f>
        <v>9984796.76</v>
      </c>
      <c r="FX33" s="264"/>
      <c r="FY33" s="264"/>
      <c r="FZ33" s="264"/>
      <c r="GA33" s="264"/>
      <c r="GB33" s="264"/>
      <c r="GC33" s="264"/>
      <c r="GD33" s="264"/>
      <c r="GE33" s="264"/>
      <c r="GF33" s="264"/>
      <c r="GG33" s="264"/>
      <c r="GH33" s="264"/>
      <c r="GI33" s="264"/>
      <c r="GJ33" s="264"/>
      <c r="GK33" s="265"/>
      <c r="GL33" s="266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8"/>
      <c r="GZ33" s="267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8"/>
    </row>
    <row r="34" spans="1:221" s="5" customFormat="1" ht="29.25" customHeight="1">
      <c r="A34" s="49"/>
      <c r="B34" s="250" t="s">
        <v>138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1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4" t="s">
        <v>75</v>
      </c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5"/>
      <c r="BZ34" s="258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60"/>
      <c r="CO34" s="236">
        <f>CO35+CO37+CO39+CO40</f>
        <v>63469144.11</v>
      </c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8"/>
      <c r="DD34" s="239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2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6">
        <f>EF37+EF39+EF40</f>
        <v>41531182.15</v>
      </c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8"/>
      <c r="EU34" s="239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  <c r="FH34" s="232"/>
      <c r="FI34" s="231"/>
      <c r="FJ34" s="231"/>
      <c r="FK34" s="231"/>
      <c r="FL34" s="231"/>
      <c r="FM34" s="231"/>
      <c r="FN34" s="231"/>
      <c r="FO34" s="231"/>
      <c r="FP34" s="231"/>
      <c r="FQ34" s="231"/>
      <c r="FR34" s="231"/>
      <c r="FS34" s="231"/>
      <c r="FT34" s="231"/>
      <c r="FU34" s="231"/>
      <c r="FV34" s="232"/>
      <c r="FW34" s="236">
        <f>FW37+FW39+FW40</f>
        <v>41531182.15</v>
      </c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8"/>
      <c r="GL34" s="266"/>
      <c r="GM34" s="267"/>
      <c r="GN34" s="267"/>
      <c r="GO34" s="267"/>
      <c r="GP34" s="267"/>
      <c r="GQ34" s="267"/>
      <c r="GR34" s="267"/>
      <c r="GS34" s="267"/>
      <c r="GT34" s="267"/>
      <c r="GU34" s="267"/>
      <c r="GV34" s="267"/>
      <c r="GW34" s="267"/>
      <c r="GX34" s="267"/>
      <c r="GY34" s="268"/>
      <c r="GZ34" s="267"/>
      <c r="HA34" s="267"/>
      <c r="HB34" s="267"/>
      <c r="HC34" s="267"/>
      <c r="HD34" s="267"/>
      <c r="HE34" s="267"/>
      <c r="HF34" s="267"/>
      <c r="HG34" s="267"/>
      <c r="HH34" s="267"/>
      <c r="HI34" s="267"/>
      <c r="HJ34" s="267"/>
      <c r="HK34" s="267"/>
      <c r="HL34" s="267"/>
      <c r="HM34" s="268"/>
    </row>
    <row r="35" spans="1:221" s="5" customFormat="1" ht="15" customHeight="1">
      <c r="A35" s="49"/>
      <c r="B35" s="261" t="s">
        <v>35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2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4" t="s">
        <v>76</v>
      </c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5"/>
      <c r="BZ35" s="258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60"/>
      <c r="CO35" s="263">
        <v>104869.72</v>
      </c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5"/>
      <c r="DD35" s="266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8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3"/>
      <c r="EG35" s="264"/>
      <c r="EH35" s="264"/>
      <c r="EI35" s="264"/>
      <c r="EJ35" s="264"/>
      <c r="EK35" s="264"/>
      <c r="EL35" s="264"/>
      <c r="EM35" s="264"/>
      <c r="EN35" s="264"/>
      <c r="EO35" s="264"/>
      <c r="EP35" s="264"/>
      <c r="EQ35" s="264"/>
      <c r="ER35" s="264"/>
      <c r="ES35" s="264"/>
      <c r="ET35" s="265"/>
      <c r="EU35" s="266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  <c r="FH35" s="268"/>
      <c r="FI35" s="267"/>
      <c r="FJ35" s="267"/>
      <c r="FK35" s="267"/>
      <c r="FL35" s="267"/>
      <c r="FM35" s="267"/>
      <c r="FN35" s="267"/>
      <c r="FO35" s="267"/>
      <c r="FP35" s="267"/>
      <c r="FQ35" s="267"/>
      <c r="FR35" s="267"/>
      <c r="FS35" s="267"/>
      <c r="FT35" s="267"/>
      <c r="FU35" s="267"/>
      <c r="FV35" s="268"/>
      <c r="FW35" s="263"/>
      <c r="FX35" s="264"/>
      <c r="FY35" s="264"/>
      <c r="FZ35" s="264"/>
      <c r="GA35" s="264"/>
      <c r="GB35" s="264"/>
      <c r="GC35" s="264"/>
      <c r="GD35" s="264"/>
      <c r="GE35" s="264"/>
      <c r="GF35" s="264"/>
      <c r="GG35" s="264"/>
      <c r="GH35" s="264"/>
      <c r="GI35" s="264"/>
      <c r="GJ35" s="264"/>
      <c r="GK35" s="265"/>
      <c r="GL35" s="266"/>
      <c r="GM35" s="267"/>
      <c r="GN35" s="267"/>
      <c r="GO35" s="267"/>
      <c r="GP35" s="267"/>
      <c r="GQ35" s="267"/>
      <c r="GR35" s="267"/>
      <c r="GS35" s="267"/>
      <c r="GT35" s="267"/>
      <c r="GU35" s="267"/>
      <c r="GV35" s="267"/>
      <c r="GW35" s="267"/>
      <c r="GX35" s="267"/>
      <c r="GY35" s="268"/>
      <c r="GZ35" s="267"/>
      <c r="HA35" s="267"/>
      <c r="HB35" s="267"/>
      <c r="HC35" s="267"/>
      <c r="HD35" s="267"/>
      <c r="HE35" s="267"/>
      <c r="HF35" s="267"/>
      <c r="HG35" s="267"/>
      <c r="HH35" s="267"/>
      <c r="HI35" s="267"/>
      <c r="HJ35" s="267"/>
      <c r="HK35" s="267"/>
      <c r="HL35" s="267"/>
      <c r="HM35" s="268"/>
    </row>
    <row r="36" spans="1:221" s="5" customFormat="1" ht="15" customHeight="1">
      <c r="A36" s="49"/>
      <c r="B36" s="261" t="s">
        <v>36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2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4" t="s">
        <v>77</v>
      </c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5"/>
      <c r="BZ36" s="258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60"/>
      <c r="CO36" s="263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5"/>
      <c r="DD36" s="266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8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3"/>
      <c r="EG36" s="264"/>
      <c r="EH36" s="264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T36" s="265"/>
      <c r="EU36" s="266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8"/>
      <c r="FI36" s="267"/>
      <c r="FJ36" s="267"/>
      <c r="FK36" s="267"/>
      <c r="FL36" s="267"/>
      <c r="FM36" s="267"/>
      <c r="FN36" s="267"/>
      <c r="FO36" s="267"/>
      <c r="FP36" s="267"/>
      <c r="FQ36" s="267"/>
      <c r="FR36" s="267"/>
      <c r="FS36" s="267"/>
      <c r="FT36" s="267"/>
      <c r="FU36" s="267"/>
      <c r="FV36" s="268"/>
      <c r="FW36" s="263"/>
      <c r="FX36" s="264"/>
      <c r="FY36" s="264"/>
      <c r="FZ36" s="264"/>
      <c r="GA36" s="264"/>
      <c r="GB36" s="264"/>
      <c r="GC36" s="264"/>
      <c r="GD36" s="264"/>
      <c r="GE36" s="264"/>
      <c r="GF36" s="264"/>
      <c r="GG36" s="264"/>
      <c r="GH36" s="264"/>
      <c r="GI36" s="264"/>
      <c r="GJ36" s="264"/>
      <c r="GK36" s="265"/>
      <c r="GL36" s="266"/>
      <c r="GM36" s="267"/>
      <c r="GN36" s="267"/>
      <c r="GO36" s="267"/>
      <c r="GP36" s="267"/>
      <c r="GQ36" s="267"/>
      <c r="GR36" s="267"/>
      <c r="GS36" s="267"/>
      <c r="GT36" s="267"/>
      <c r="GU36" s="267"/>
      <c r="GV36" s="267"/>
      <c r="GW36" s="267"/>
      <c r="GX36" s="267"/>
      <c r="GY36" s="268"/>
      <c r="GZ36" s="267"/>
      <c r="HA36" s="267"/>
      <c r="HB36" s="267"/>
      <c r="HC36" s="267"/>
      <c r="HD36" s="267"/>
      <c r="HE36" s="267"/>
      <c r="HF36" s="267"/>
      <c r="HG36" s="267"/>
      <c r="HH36" s="267"/>
      <c r="HI36" s="267"/>
      <c r="HJ36" s="267"/>
      <c r="HK36" s="267"/>
      <c r="HL36" s="267"/>
      <c r="HM36" s="268"/>
    </row>
    <row r="37" spans="1:221" s="5" customFormat="1" ht="15" customHeight="1">
      <c r="A37" s="49"/>
      <c r="B37" s="261" t="s">
        <v>37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2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4" t="s">
        <v>78</v>
      </c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5"/>
      <c r="BZ37" s="258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60"/>
      <c r="CO37" s="263">
        <f>7371447.21+12707314.69</f>
        <v>20078761.9</v>
      </c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5"/>
      <c r="DD37" s="266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8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3">
        <v>12707314.69</v>
      </c>
      <c r="EG37" s="264"/>
      <c r="EH37" s="264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5"/>
      <c r="EU37" s="266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8"/>
      <c r="FI37" s="267"/>
      <c r="FJ37" s="267"/>
      <c r="FK37" s="267"/>
      <c r="FL37" s="267"/>
      <c r="FM37" s="267"/>
      <c r="FN37" s="267"/>
      <c r="FO37" s="267"/>
      <c r="FP37" s="267"/>
      <c r="FQ37" s="267"/>
      <c r="FR37" s="267"/>
      <c r="FS37" s="267"/>
      <c r="FT37" s="267"/>
      <c r="FU37" s="267"/>
      <c r="FV37" s="268"/>
      <c r="FW37" s="263">
        <v>12707314.69</v>
      </c>
      <c r="FX37" s="264"/>
      <c r="FY37" s="264"/>
      <c r="FZ37" s="264"/>
      <c r="GA37" s="264"/>
      <c r="GB37" s="264"/>
      <c r="GC37" s="264"/>
      <c r="GD37" s="264"/>
      <c r="GE37" s="264"/>
      <c r="GF37" s="264"/>
      <c r="GG37" s="264"/>
      <c r="GH37" s="264"/>
      <c r="GI37" s="264"/>
      <c r="GJ37" s="264"/>
      <c r="GK37" s="265"/>
      <c r="GL37" s="266"/>
      <c r="GM37" s="267"/>
      <c r="GN37" s="267"/>
      <c r="GO37" s="267"/>
      <c r="GP37" s="267"/>
      <c r="GQ37" s="267"/>
      <c r="GR37" s="267"/>
      <c r="GS37" s="267"/>
      <c r="GT37" s="267"/>
      <c r="GU37" s="267"/>
      <c r="GV37" s="267"/>
      <c r="GW37" s="267"/>
      <c r="GX37" s="267"/>
      <c r="GY37" s="268"/>
      <c r="GZ37" s="267"/>
      <c r="HA37" s="267"/>
      <c r="HB37" s="267"/>
      <c r="HC37" s="267"/>
      <c r="HD37" s="267"/>
      <c r="HE37" s="267"/>
      <c r="HF37" s="267"/>
      <c r="HG37" s="267"/>
      <c r="HH37" s="267"/>
      <c r="HI37" s="267"/>
      <c r="HJ37" s="267"/>
      <c r="HK37" s="267"/>
      <c r="HL37" s="267"/>
      <c r="HM37" s="268"/>
    </row>
    <row r="38" spans="1:221" s="5" customFormat="1" ht="15" customHeight="1">
      <c r="A38" s="49"/>
      <c r="B38" s="261" t="s">
        <v>38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2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4" t="s">
        <v>79</v>
      </c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5"/>
      <c r="BZ38" s="258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60"/>
      <c r="CO38" s="263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  <c r="DB38" s="264"/>
      <c r="DC38" s="265"/>
      <c r="DD38" s="266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8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3"/>
      <c r="EG38" s="264"/>
      <c r="EH38" s="264"/>
      <c r="EI38" s="264"/>
      <c r="EJ38" s="264"/>
      <c r="EK38" s="264"/>
      <c r="EL38" s="264"/>
      <c r="EM38" s="264"/>
      <c r="EN38" s="264"/>
      <c r="EO38" s="264"/>
      <c r="EP38" s="264"/>
      <c r="EQ38" s="264"/>
      <c r="ER38" s="264"/>
      <c r="ES38" s="264"/>
      <c r="ET38" s="265"/>
      <c r="EU38" s="266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8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8"/>
      <c r="FW38" s="263"/>
      <c r="FX38" s="264"/>
      <c r="FY38" s="264"/>
      <c r="FZ38" s="264"/>
      <c r="GA38" s="264"/>
      <c r="GB38" s="264"/>
      <c r="GC38" s="264"/>
      <c r="GD38" s="264"/>
      <c r="GE38" s="264"/>
      <c r="GF38" s="264"/>
      <c r="GG38" s="264"/>
      <c r="GH38" s="264"/>
      <c r="GI38" s="264"/>
      <c r="GJ38" s="264"/>
      <c r="GK38" s="265"/>
      <c r="GL38" s="266"/>
      <c r="GM38" s="267"/>
      <c r="GN38" s="267"/>
      <c r="GO38" s="267"/>
      <c r="GP38" s="267"/>
      <c r="GQ38" s="267"/>
      <c r="GR38" s="267"/>
      <c r="GS38" s="267"/>
      <c r="GT38" s="267"/>
      <c r="GU38" s="267"/>
      <c r="GV38" s="267"/>
      <c r="GW38" s="267"/>
      <c r="GX38" s="267"/>
      <c r="GY38" s="268"/>
      <c r="GZ38" s="267"/>
      <c r="HA38" s="267"/>
      <c r="HB38" s="267"/>
      <c r="HC38" s="267"/>
      <c r="HD38" s="267"/>
      <c r="HE38" s="267"/>
      <c r="HF38" s="267"/>
      <c r="HG38" s="267"/>
      <c r="HH38" s="267"/>
      <c r="HI38" s="267"/>
      <c r="HJ38" s="267"/>
      <c r="HK38" s="267"/>
      <c r="HL38" s="267"/>
      <c r="HM38" s="268"/>
    </row>
    <row r="39" spans="1:221" s="5" customFormat="1" ht="13.5">
      <c r="A39" s="49"/>
      <c r="B39" s="261" t="s">
        <v>39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2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4" t="s">
        <v>80</v>
      </c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5"/>
      <c r="BZ39" s="258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60"/>
      <c r="CO39" s="263">
        <f>1636758.56+8266712</f>
        <v>9903470.56</v>
      </c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5"/>
      <c r="DD39" s="266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8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3">
        <v>8266712</v>
      </c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4"/>
      <c r="ES39" s="264"/>
      <c r="ET39" s="265"/>
      <c r="EU39" s="266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8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8"/>
      <c r="FW39" s="263">
        <f>EF39</f>
        <v>8266712</v>
      </c>
      <c r="FX39" s="264"/>
      <c r="FY39" s="264"/>
      <c r="FZ39" s="264"/>
      <c r="GA39" s="264"/>
      <c r="GB39" s="264"/>
      <c r="GC39" s="264"/>
      <c r="GD39" s="264"/>
      <c r="GE39" s="264"/>
      <c r="GF39" s="264"/>
      <c r="GG39" s="264"/>
      <c r="GH39" s="264"/>
      <c r="GI39" s="264"/>
      <c r="GJ39" s="264"/>
      <c r="GK39" s="265"/>
      <c r="GL39" s="266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8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68"/>
    </row>
    <row r="40" spans="1:221" s="39" customFormat="1" ht="15" customHeight="1">
      <c r="A40" s="49"/>
      <c r="B40" s="261" t="s">
        <v>40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2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4" t="s">
        <v>81</v>
      </c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5"/>
      <c r="BZ40" s="258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60"/>
      <c r="CO40" s="263">
        <f>12824886.47+20333609.28+223546.18</f>
        <v>33382041.93</v>
      </c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5"/>
      <c r="DD40" s="266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8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3">
        <v>20557155.46</v>
      </c>
      <c r="EG40" s="264"/>
      <c r="EH40" s="264"/>
      <c r="EI40" s="264"/>
      <c r="EJ40" s="264"/>
      <c r="EK40" s="264"/>
      <c r="EL40" s="264"/>
      <c r="EM40" s="264"/>
      <c r="EN40" s="264"/>
      <c r="EO40" s="264"/>
      <c r="EP40" s="264"/>
      <c r="EQ40" s="264"/>
      <c r="ER40" s="264"/>
      <c r="ES40" s="264"/>
      <c r="ET40" s="265"/>
      <c r="EU40" s="266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8"/>
      <c r="FI40" s="267"/>
      <c r="FJ40" s="267"/>
      <c r="FK40" s="267"/>
      <c r="FL40" s="267"/>
      <c r="FM40" s="267"/>
      <c r="FN40" s="267"/>
      <c r="FO40" s="267"/>
      <c r="FP40" s="267"/>
      <c r="FQ40" s="267"/>
      <c r="FR40" s="267"/>
      <c r="FS40" s="267"/>
      <c r="FT40" s="267"/>
      <c r="FU40" s="267"/>
      <c r="FV40" s="268"/>
      <c r="FW40" s="263">
        <v>20557155.46</v>
      </c>
      <c r="FX40" s="264"/>
      <c r="FY40" s="264"/>
      <c r="FZ40" s="264"/>
      <c r="GA40" s="264"/>
      <c r="GB40" s="264"/>
      <c r="GC40" s="264"/>
      <c r="GD40" s="264"/>
      <c r="GE40" s="264"/>
      <c r="GF40" s="264"/>
      <c r="GG40" s="264"/>
      <c r="GH40" s="264"/>
      <c r="GI40" s="264"/>
      <c r="GJ40" s="264"/>
      <c r="GK40" s="265"/>
      <c r="GL40" s="266"/>
      <c r="GM40" s="267"/>
      <c r="GN40" s="267"/>
      <c r="GO40" s="267"/>
      <c r="GP40" s="267"/>
      <c r="GQ40" s="267"/>
      <c r="GR40" s="267"/>
      <c r="GS40" s="267"/>
      <c r="GT40" s="267"/>
      <c r="GU40" s="267"/>
      <c r="GV40" s="267"/>
      <c r="GW40" s="267"/>
      <c r="GX40" s="267"/>
      <c r="GY40" s="268"/>
      <c r="GZ40" s="267"/>
      <c r="HA40" s="267"/>
      <c r="HB40" s="267"/>
      <c r="HC40" s="267"/>
      <c r="HD40" s="267"/>
      <c r="HE40" s="267"/>
      <c r="HF40" s="267"/>
      <c r="HG40" s="267"/>
      <c r="HH40" s="267"/>
      <c r="HI40" s="267"/>
      <c r="HJ40" s="267"/>
      <c r="HK40" s="267"/>
      <c r="HL40" s="267"/>
      <c r="HM40" s="268"/>
    </row>
    <row r="41" spans="1:221" s="39" customFormat="1" ht="28.5" customHeight="1">
      <c r="A41" s="49"/>
      <c r="B41" s="250" t="s">
        <v>139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1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4" t="s">
        <v>82</v>
      </c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5"/>
      <c r="BZ41" s="258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60"/>
      <c r="CO41" s="263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5"/>
      <c r="DD41" s="266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8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3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5"/>
      <c r="EU41" s="266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8"/>
      <c r="FI41" s="267"/>
      <c r="FJ41" s="267"/>
      <c r="FK41" s="267"/>
      <c r="FL41" s="267"/>
      <c r="FM41" s="267"/>
      <c r="FN41" s="267"/>
      <c r="FO41" s="267"/>
      <c r="FP41" s="267"/>
      <c r="FQ41" s="267"/>
      <c r="FR41" s="267"/>
      <c r="FS41" s="267"/>
      <c r="FT41" s="267"/>
      <c r="FU41" s="267"/>
      <c r="FV41" s="268"/>
      <c r="FW41" s="263"/>
      <c r="FX41" s="264"/>
      <c r="FY41" s="264"/>
      <c r="FZ41" s="264"/>
      <c r="GA41" s="264"/>
      <c r="GB41" s="264"/>
      <c r="GC41" s="264"/>
      <c r="GD41" s="264"/>
      <c r="GE41" s="264"/>
      <c r="GF41" s="264"/>
      <c r="GG41" s="264"/>
      <c r="GH41" s="264"/>
      <c r="GI41" s="264"/>
      <c r="GJ41" s="264"/>
      <c r="GK41" s="265"/>
      <c r="GL41" s="266"/>
      <c r="GM41" s="267"/>
      <c r="GN41" s="267"/>
      <c r="GO41" s="267"/>
      <c r="GP41" s="267"/>
      <c r="GQ41" s="267"/>
      <c r="GR41" s="267"/>
      <c r="GS41" s="267"/>
      <c r="GT41" s="267"/>
      <c r="GU41" s="267"/>
      <c r="GV41" s="267"/>
      <c r="GW41" s="267"/>
      <c r="GX41" s="267"/>
      <c r="GY41" s="268"/>
      <c r="GZ41" s="267"/>
      <c r="HA41" s="267"/>
      <c r="HB41" s="267"/>
      <c r="HC41" s="267"/>
      <c r="HD41" s="267"/>
      <c r="HE41" s="267"/>
      <c r="HF41" s="267"/>
      <c r="HG41" s="267"/>
      <c r="HH41" s="267"/>
      <c r="HI41" s="267"/>
      <c r="HJ41" s="267"/>
      <c r="HK41" s="267"/>
      <c r="HL41" s="267"/>
      <c r="HM41" s="268"/>
    </row>
    <row r="42" spans="1:221" s="39" customFormat="1" ht="18" customHeight="1">
      <c r="A42" s="49"/>
      <c r="B42" s="261" t="s">
        <v>41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2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4" t="s">
        <v>83</v>
      </c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5"/>
      <c r="BZ42" s="258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60"/>
      <c r="CO42" s="263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5"/>
      <c r="DD42" s="266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8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3"/>
      <c r="EG42" s="264"/>
      <c r="EH42" s="264"/>
      <c r="EI42" s="264"/>
      <c r="EJ42" s="264"/>
      <c r="EK42" s="264"/>
      <c r="EL42" s="264"/>
      <c r="EM42" s="264"/>
      <c r="EN42" s="264"/>
      <c r="EO42" s="264"/>
      <c r="EP42" s="264"/>
      <c r="EQ42" s="264"/>
      <c r="ER42" s="264"/>
      <c r="ES42" s="264"/>
      <c r="ET42" s="265"/>
      <c r="EU42" s="266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8"/>
      <c r="FI42" s="267"/>
      <c r="FJ42" s="267"/>
      <c r="FK42" s="267"/>
      <c r="FL42" s="267"/>
      <c r="FM42" s="267"/>
      <c r="FN42" s="267"/>
      <c r="FO42" s="267"/>
      <c r="FP42" s="267"/>
      <c r="FQ42" s="267"/>
      <c r="FR42" s="267"/>
      <c r="FS42" s="267"/>
      <c r="FT42" s="267"/>
      <c r="FU42" s="267"/>
      <c r="FV42" s="268"/>
      <c r="FW42" s="263"/>
      <c r="FX42" s="264"/>
      <c r="FY42" s="264"/>
      <c r="FZ42" s="264"/>
      <c r="GA42" s="264"/>
      <c r="GB42" s="264"/>
      <c r="GC42" s="264"/>
      <c r="GD42" s="264"/>
      <c r="GE42" s="264"/>
      <c r="GF42" s="264"/>
      <c r="GG42" s="264"/>
      <c r="GH42" s="264"/>
      <c r="GI42" s="264"/>
      <c r="GJ42" s="264"/>
      <c r="GK42" s="265"/>
      <c r="GL42" s="266"/>
      <c r="GM42" s="267"/>
      <c r="GN42" s="267"/>
      <c r="GO42" s="267"/>
      <c r="GP42" s="267"/>
      <c r="GQ42" s="267"/>
      <c r="GR42" s="267"/>
      <c r="GS42" s="267"/>
      <c r="GT42" s="267"/>
      <c r="GU42" s="267"/>
      <c r="GV42" s="267"/>
      <c r="GW42" s="267"/>
      <c r="GX42" s="267"/>
      <c r="GY42" s="268"/>
      <c r="GZ42" s="267"/>
      <c r="HA42" s="267"/>
      <c r="HB42" s="267"/>
      <c r="HC42" s="267"/>
      <c r="HD42" s="267"/>
      <c r="HE42" s="267"/>
      <c r="HF42" s="267"/>
      <c r="HG42" s="267"/>
      <c r="HH42" s="267"/>
      <c r="HI42" s="267"/>
      <c r="HJ42" s="267"/>
      <c r="HK42" s="267"/>
      <c r="HL42" s="267"/>
      <c r="HM42" s="268"/>
    </row>
    <row r="43" spans="1:221" s="39" customFormat="1" ht="45" customHeight="1">
      <c r="A43" s="49"/>
      <c r="B43" s="250" t="s">
        <v>173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68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234" t="s">
        <v>172</v>
      </c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5"/>
      <c r="BZ43" s="258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60"/>
      <c r="CO43" s="85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7"/>
      <c r="DD43" s="62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4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7"/>
      <c r="EU43" s="62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4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4"/>
      <c r="FW43" s="85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7"/>
      <c r="GL43" s="62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4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4"/>
    </row>
    <row r="44" spans="1:221" s="39" customFormat="1" ht="18" customHeight="1">
      <c r="A44" s="49"/>
      <c r="B44" s="261" t="s">
        <v>21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2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4" t="s">
        <v>84</v>
      </c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5"/>
      <c r="BZ44" s="258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60"/>
      <c r="CO44" s="269">
        <v>62038.98</v>
      </c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1"/>
      <c r="DD44" s="266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8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3"/>
      <c r="EG44" s="264"/>
      <c r="EH44" s="264"/>
      <c r="EI44" s="264"/>
      <c r="EJ44" s="264"/>
      <c r="EK44" s="264"/>
      <c r="EL44" s="264"/>
      <c r="EM44" s="264"/>
      <c r="EN44" s="264"/>
      <c r="EO44" s="264"/>
      <c r="EP44" s="264"/>
      <c r="EQ44" s="264"/>
      <c r="ER44" s="264"/>
      <c r="ES44" s="264"/>
      <c r="ET44" s="265"/>
      <c r="EU44" s="266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8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7"/>
      <c r="FU44" s="267"/>
      <c r="FV44" s="268"/>
      <c r="FW44" s="263"/>
      <c r="FX44" s="264"/>
      <c r="FY44" s="264"/>
      <c r="FZ44" s="264"/>
      <c r="GA44" s="264"/>
      <c r="GB44" s="264"/>
      <c r="GC44" s="264"/>
      <c r="GD44" s="264"/>
      <c r="GE44" s="264"/>
      <c r="GF44" s="264"/>
      <c r="GG44" s="264"/>
      <c r="GH44" s="264"/>
      <c r="GI44" s="264"/>
      <c r="GJ44" s="264"/>
      <c r="GK44" s="265"/>
      <c r="GL44" s="266"/>
      <c r="GM44" s="267"/>
      <c r="GN44" s="267"/>
      <c r="GO44" s="267"/>
      <c r="GP44" s="267"/>
      <c r="GQ44" s="267"/>
      <c r="GR44" s="267"/>
      <c r="GS44" s="267"/>
      <c r="GT44" s="267"/>
      <c r="GU44" s="267"/>
      <c r="GV44" s="267"/>
      <c r="GW44" s="267"/>
      <c r="GX44" s="267"/>
      <c r="GY44" s="268"/>
      <c r="GZ44" s="267"/>
      <c r="HA44" s="267"/>
      <c r="HB44" s="267"/>
      <c r="HC44" s="267"/>
      <c r="HD44" s="267"/>
      <c r="HE44" s="267"/>
      <c r="HF44" s="267"/>
      <c r="HG44" s="267"/>
      <c r="HH44" s="267"/>
      <c r="HI44" s="267"/>
      <c r="HJ44" s="267"/>
      <c r="HK44" s="267"/>
      <c r="HL44" s="267"/>
      <c r="HM44" s="268"/>
    </row>
    <row r="45" spans="1:221" s="39" customFormat="1" ht="28.5" customHeight="1">
      <c r="A45" s="49"/>
      <c r="B45" s="250" t="s">
        <v>140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4" t="s">
        <v>85</v>
      </c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5"/>
      <c r="BZ45" s="258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60"/>
      <c r="CO45" s="263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5"/>
      <c r="DD45" s="266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8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3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5"/>
      <c r="EU45" s="266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8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7"/>
      <c r="FU45" s="267"/>
      <c r="FV45" s="268"/>
      <c r="FW45" s="263"/>
      <c r="FX45" s="264"/>
      <c r="FY45" s="264"/>
      <c r="FZ45" s="264"/>
      <c r="GA45" s="264"/>
      <c r="GB45" s="264"/>
      <c r="GC45" s="264"/>
      <c r="GD45" s="264"/>
      <c r="GE45" s="264"/>
      <c r="GF45" s="264"/>
      <c r="GG45" s="264"/>
      <c r="GH45" s="264"/>
      <c r="GI45" s="264"/>
      <c r="GJ45" s="264"/>
      <c r="GK45" s="265"/>
      <c r="GL45" s="266"/>
      <c r="GM45" s="267"/>
      <c r="GN45" s="267"/>
      <c r="GO45" s="267"/>
      <c r="GP45" s="267"/>
      <c r="GQ45" s="267"/>
      <c r="GR45" s="267"/>
      <c r="GS45" s="267"/>
      <c r="GT45" s="267"/>
      <c r="GU45" s="267"/>
      <c r="GV45" s="267"/>
      <c r="GW45" s="267"/>
      <c r="GX45" s="267"/>
      <c r="GY45" s="268"/>
      <c r="GZ45" s="267"/>
      <c r="HA45" s="267"/>
      <c r="HB45" s="267"/>
      <c r="HC45" s="267"/>
      <c r="HD45" s="267"/>
      <c r="HE45" s="267"/>
      <c r="HF45" s="267"/>
      <c r="HG45" s="267"/>
      <c r="HH45" s="267"/>
      <c r="HI45" s="267"/>
      <c r="HJ45" s="267"/>
      <c r="HK45" s="267"/>
      <c r="HL45" s="267"/>
      <c r="HM45" s="268"/>
    </row>
    <row r="46" spans="1:221" s="39" customFormat="1" ht="19.5" customHeight="1">
      <c r="A46" s="49"/>
      <c r="B46" s="261" t="s">
        <v>42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2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4" t="s">
        <v>86</v>
      </c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5"/>
      <c r="BZ46" s="258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60"/>
      <c r="CO46" s="263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5"/>
      <c r="DD46" s="266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8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3"/>
      <c r="EG46" s="264"/>
      <c r="EH46" s="264"/>
      <c r="EI46" s="264"/>
      <c r="EJ46" s="264"/>
      <c r="EK46" s="264"/>
      <c r="EL46" s="264"/>
      <c r="EM46" s="264"/>
      <c r="EN46" s="264"/>
      <c r="EO46" s="264"/>
      <c r="EP46" s="264"/>
      <c r="EQ46" s="264"/>
      <c r="ER46" s="264"/>
      <c r="ES46" s="264"/>
      <c r="ET46" s="265"/>
      <c r="EU46" s="266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8"/>
      <c r="FI46" s="267"/>
      <c r="FJ46" s="267"/>
      <c r="FK46" s="267"/>
      <c r="FL46" s="267"/>
      <c r="FM46" s="267"/>
      <c r="FN46" s="267"/>
      <c r="FO46" s="267"/>
      <c r="FP46" s="267"/>
      <c r="FQ46" s="267"/>
      <c r="FR46" s="267"/>
      <c r="FS46" s="267"/>
      <c r="FT46" s="267"/>
      <c r="FU46" s="267"/>
      <c r="FV46" s="268"/>
      <c r="FW46" s="263"/>
      <c r="FX46" s="264"/>
      <c r="FY46" s="264"/>
      <c r="FZ46" s="264"/>
      <c r="GA46" s="264"/>
      <c r="GB46" s="264"/>
      <c r="GC46" s="264"/>
      <c r="GD46" s="264"/>
      <c r="GE46" s="264"/>
      <c r="GF46" s="264"/>
      <c r="GG46" s="264"/>
      <c r="GH46" s="264"/>
      <c r="GI46" s="264"/>
      <c r="GJ46" s="264"/>
      <c r="GK46" s="265"/>
      <c r="GL46" s="266"/>
      <c r="GM46" s="267"/>
      <c r="GN46" s="267"/>
      <c r="GO46" s="267"/>
      <c r="GP46" s="267"/>
      <c r="GQ46" s="267"/>
      <c r="GR46" s="267"/>
      <c r="GS46" s="267"/>
      <c r="GT46" s="267"/>
      <c r="GU46" s="267"/>
      <c r="GV46" s="267"/>
      <c r="GW46" s="267"/>
      <c r="GX46" s="267"/>
      <c r="GY46" s="268"/>
      <c r="GZ46" s="267"/>
      <c r="HA46" s="267"/>
      <c r="HB46" s="267"/>
      <c r="HC46" s="267"/>
      <c r="HD46" s="267"/>
      <c r="HE46" s="267"/>
      <c r="HF46" s="267"/>
      <c r="HG46" s="267"/>
      <c r="HH46" s="267"/>
      <c r="HI46" s="267"/>
      <c r="HJ46" s="267"/>
      <c r="HK46" s="267"/>
      <c r="HL46" s="267"/>
      <c r="HM46" s="268"/>
    </row>
    <row r="47" spans="1:221" s="39" customFormat="1" ht="28.5" customHeight="1">
      <c r="A47" s="49"/>
      <c r="B47" s="250" t="s">
        <v>43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1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4" t="s">
        <v>87</v>
      </c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5"/>
      <c r="BZ47" s="258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60"/>
      <c r="CO47" s="263"/>
      <c r="CP47" s="264"/>
      <c r="CQ47" s="264"/>
      <c r="CR47" s="264"/>
      <c r="CS47" s="264"/>
      <c r="CT47" s="264"/>
      <c r="CU47" s="264"/>
      <c r="CV47" s="264"/>
      <c r="CW47" s="264"/>
      <c r="CX47" s="264"/>
      <c r="CY47" s="264"/>
      <c r="CZ47" s="264"/>
      <c r="DA47" s="264"/>
      <c r="DB47" s="264"/>
      <c r="DC47" s="265"/>
      <c r="DD47" s="266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8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3"/>
      <c r="EG47" s="264"/>
      <c r="EH47" s="264"/>
      <c r="EI47" s="264"/>
      <c r="EJ47" s="264"/>
      <c r="EK47" s="264"/>
      <c r="EL47" s="264"/>
      <c r="EM47" s="264"/>
      <c r="EN47" s="264"/>
      <c r="EO47" s="264"/>
      <c r="EP47" s="264"/>
      <c r="EQ47" s="264"/>
      <c r="ER47" s="264"/>
      <c r="ES47" s="264"/>
      <c r="ET47" s="265"/>
      <c r="EU47" s="266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8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8"/>
      <c r="FW47" s="263"/>
      <c r="FX47" s="264"/>
      <c r="FY47" s="264"/>
      <c r="FZ47" s="264"/>
      <c r="GA47" s="264"/>
      <c r="GB47" s="264"/>
      <c r="GC47" s="264"/>
      <c r="GD47" s="264"/>
      <c r="GE47" s="264"/>
      <c r="GF47" s="264"/>
      <c r="GG47" s="264"/>
      <c r="GH47" s="264"/>
      <c r="GI47" s="264"/>
      <c r="GJ47" s="264"/>
      <c r="GK47" s="265"/>
      <c r="GL47" s="266"/>
      <c r="GM47" s="267"/>
      <c r="GN47" s="267"/>
      <c r="GO47" s="267"/>
      <c r="GP47" s="267"/>
      <c r="GQ47" s="267"/>
      <c r="GR47" s="267"/>
      <c r="GS47" s="267"/>
      <c r="GT47" s="267"/>
      <c r="GU47" s="267"/>
      <c r="GV47" s="267"/>
      <c r="GW47" s="267"/>
      <c r="GX47" s="267"/>
      <c r="GY47" s="268"/>
      <c r="GZ47" s="267"/>
      <c r="HA47" s="267"/>
      <c r="HB47" s="267"/>
      <c r="HC47" s="267"/>
      <c r="HD47" s="267"/>
      <c r="HE47" s="267"/>
      <c r="HF47" s="267"/>
      <c r="HG47" s="267"/>
      <c r="HH47" s="267"/>
      <c r="HI47" s="267"/>
      <c r="HJ47" s="267"/>
      <c r="HK47" s="267"/>
      <c r="HL47" s="267"/>
      <c r="HM47" s="268"/>
    </row>
    <row r="48" spans="1:221" s="39" customFormat="1" ht="28.5" customHeight="1">
      <c r="A48" s="49"/>
      <c r="B48" s="250" t="s">
        <v>44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1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4" t="s">
        <v>88</v>
      </c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5"/>
      <c r="BZ48" s="258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60"/>
      <c r="CO48" s="263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5"/>
      <c r="DD48" s="266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8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3"/>
      <c r="EG48" s="264"/>
      <c r="EH48" s="264"/>
      <c r="EI48" s="264"/>
      <c r="EJ48" s="264"/>
      <c r="EK48" s="264"/>
      <c r="EL48" s="264"/>
      <c r="EM48" s="264"/>
      <c r="EN48" s="264"/>
      <c r="EO48" s="264"/>
      <c r="EP48" s="264"/>
      <c r="EQ48" s="264"/>
      <c r="ER48" s="264"/>
      <c r="ES48" s="264"/>
      <c r="ET48" s="265"/>
      <c r="EU48" s="266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8"/>
      <c r="FI48" s="267"/>
      <c r="FJ48" s="267"/>
      <c r="FK48" s="267"/>
      <c r="FL48" s="267"/>
      <c r="FM48" s="267"/>
      <c r="FN48" s="267"/>
      <c r="FO48" s="267"/>
      <c r="FP48" s="267"/>
      <c r="FQ48" s="267"/>
      <c r="FR48" s="267"/>
      <c r="FS48" s="267"/>
      <c r="FT48" s="267"/>
      <c r="FU48" s="267"/>
      <c r="FV48" s="268"/>
      <c r="FW48" s="263"/>
      <c r="FX48" s="264"/>
      <c r="FY48" s="264"/>
      <c r="FZ48" s="264"/>
      <c r="GA48" s="264"/>
      <c r="GB48" s="264"/>
      <c r="GC48" s="264"/>
      <c r="GD48" s="264"/>
      <c r="GE48" s="264"/>
      <c r="GF48" s="264"/>
      <c r="GG48" s="264"/>
      <c r="GH48" s="264"/>
      <c r="GI48" s="264"/>
      <c r="GJ48" s="264"/>
      <c r="GK48" s="265"/>
      <c r="GL48" s="266"/>
      <c r="GM48" s="267"/>
      <c r="GN48" s="267"/>
      <c r="GO48" s="267"/>
      <c r="GP48" s="267"/>
      <c r="GQ48" s="267"/>
      <c r="GR48" s="267"/>
      <c r="GS48" s="267"/>
      <c r="GT48" s="267"/>
      <c r="GU48" s="267"/>
      <c r="GV48" s="267"/>
      <c r="GW48" s="267"/>
      <c r="GX48" s="267"/>
      <c r="GY48" s="268"/>
      <c r="GZ48" s="267"/>
      <c r="HA48" s="267"/>
      <c r="HB48" s="267"/>
      <c r="HC48" s="267"/>
      <c r="HD48" s="267"/>
      <c r="HE48" s="267"/>
      <c r="HF48" s="267"/>
      <c r="HG48" s="267"/>
      <c r="HH48" s="267"/>
      <c r="HI48" s="267"/>
      <c r="HJ48" s="267"/>
      <c r="HK48" s="267"/>
      <c r="HL48" s="267"/>
      <c r="HM48" s="268"/>
    </row>
    <row r="49" spans="1:221" s="39" customFormat="1" ht="18.75" customHeight="1">
      <c r="A49" s="49"/>
      <c r="B49" s="261" t="s">
        <v>45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2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4" t="s">
        <v>89</v>
      </c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5"/>
      <c r="BZ49" s="258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60"/>
      <c r="CO49" s="263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4"/>
      <c r="DB49" s="264"/>
      <c r="DC49" s="265"/>
      <c r="DD49" s="266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8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3"/>
      <c r="EG49" s="264"/>
      <c r="EH49" s="264"/>
      <c r="EI49" s="264"/>
      <c r="EJ49" s="264"/>
      <c r="EK49" s="264"/>
      <c r="EL49" s="264"/>
      <c r="EM49" s="264"/>
      <c r="EN49" s="264"/>
      <c r="EO49" s="264"/>
      <c r="EP49" s="264"/>
      <c r="EQ49" s="264"/>
      <c r="ER49" s="264"/>
      <c r="ES49" s="264"/>
      <c r="ET49" s="265"/>
      <c r="EU49" s="266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8"/>
      <c r="FI49" s="267"/>
      <c r="FJ49" s="267"/>
      <c r="FK49" s="267"/>
      <c r="FL49" s="267"/>
      <c r="FM49" s="267"/>
      <c r="FN49" s="267"/>
      <c r="FO49" s="267"/>
      <c r="FP49" s="267"/>
      <c r="FQ49" s="267"/>
      <c r="FR49" s="267"/>
      <c r="FS49" s="267"/>
      <c r="FT49" s="267"/>
      <c r="FU49" s="267"/>
      <c r="FV49" s="268"/>
      <c r="FW49" s="263"/>
      <c r="FX49" s="264"/>
      <c r="FY49" s="264"/>
      <c r="FZ49" s="264"/>
      <c r="GA49" s="264"/>
      <c r="GB49" s="264"/>
      <c r="GC49" s="264"/>
      <c r="GD49" s="264"/>
      <c r="GE49" s="264"/>
      <c r="GF49" s="264"/>
      <c r="GG49" s="264"/>
      <c r="GH49" s="264"/>
      <c r="GI49" s="264"/>
      <c r="GJ49" s="264"/>
      <c r="GK49" s="265"/>
      <c r="GL49" s="266"/>
      <c r="GM49" s="267"/>
      <c r="GN49" s="267"/>
      <c r="GO49" s="267"/>
      <c r="GP49" s="267"/>
      <c r="GQ49" s="267"/>
      <c r="GR49" s="267"/>
      <c r="GS49" s="267"/>
      <c r="GT49" s="267"/>
      <c r="GU49" s="267"/>
      <c r="GV49" s="267"/>
      <c r="GW49" s="267"/>
      <c r="GX49" s="267"/>
      <c r="GY49" s="268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  <c r="HK49" s="267"/>
      <c r="HL49" s="267"/>
      <c r="HM49" s="268"/>
    </row>
    <row r="50" spans="1:221" s="5" customFormat="1" ht="18" customHeight="1">
      <c r="A50" s="49"/>
      <c r="B50" s="254" t="s">
        <v>118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5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4" t="s">
        <v>95</v>
      </c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5"/>
      <c r="BZ50" s="246" t="s">
        <v>132</v>
      </c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7"/>
      <c r="CO50" s="269">
        <f>CO60+CO54</f>
        <v>0</v>
      </c>
      <c r="CP50" s="270"/>
      <c r="CQ50" s="270"/>
      <c r="CR50" s="270"/>
      <c r="CS50" s="270"/>
      <c r="CT50" s="270"/>
      <c r="CU50" s="270"/>
      <c r="CV50" s="270"/>
      <c r="CW50" s="270"/>
      <c r="CX50" s="270"/>
      <c r="CY50" s="270"/>
      <c r="CZ50" s="270"/>
      <c r="DA50" s="270"/>
      <c r="DB50" s="270"/>
      <c r="DC50" s="271"/>
      <c r="DD50" s="266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8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3"/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4"/>
      <c r="ES50" s="264"/>
      <c r="ET50" s="265"/>
      <c r="EU50" s="266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8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8"/>
      <c r="FW50" s="263"/>
      <c r="FX50" s="264"/>
      <c r="FY50" s="264"/>
      <c r="FZ50" s="264"/>
      <c r="GA50" s="264"/>
      <c r="GB50" s="264"/>
      <c r="GC50" s="264"/>
      <c r="GD50" s="264"/>
      <c r="GE50" s="264"/>
      <c r="GF50" s="264"/>
      <c r="GG50" s="264"/>
      <c r="GH50" s="264"/>
      <c r="GI50" s="264"/>
      <c r="GJ50" s="264"/>
      <c r="GK50" s="265"/>
      <c r="GL50" s="266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8"/>
      <c r="GZ50" s="267"/>
      <c r="HA50" s="267"/>
      <c r="HB50" s="267"/>
      <c r="HC50" s="267"/>
      <c r="HD50" s="267"/>
      <c r="HE50" s="267"/>
      <c r="HF50" s="267"/>
      <c r="HG50" s="267"/>
      <c r="HH50" s="267"/>
      <c r="HI50" s="267"/>
      <c r="HJ50" s="267"/>
      <c r="HK50" s="267"/>
      <c r="HL50" s="267"/>
      <c r="HM50" s="268"/>
    </row>
    <row r="51" spans="1:221" s="5" customFormat="1" ht="31.5" customHeight="1">
      <c r="A51" s="49"/>
      <c r="B51" s="250" t="s">
        <v>161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4" t="s">
        <v>71</v>
      </c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5"/>
      <c r="BZ51" s="258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60"/>
      <c r="CO51" s="85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7"/>
      <c r="DD51" s="62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4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85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7"/>
      <c r="EU51" s="62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4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4"/>
      <c r="FW51" s="85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7"/>
      <c r="GL51" s="62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4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4"/>
    </row>
    <row r="52" spans="1:221" s="5" customFormat="1" ht="18" customHeight="1">
      <c r="A52" s="49"/>
      <c r="B52" s="261" t="s">
        <v>17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2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4" t="s">
        <v>72</v>
      </c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5"/>
      <c r="BZ52" s="258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60"/>
      <c r="CO52" s="85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7"/>
      <c r="DD52" s="62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4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7"/>
      <c r="EU52" s="62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4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4"/>
      <c r="FW52" s="85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7"/>
      <c r="GL52" s="62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4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4"/>
    </row>
    <row r="53" spans="1:221" s="5" customFormat="1" ht="18" customHeight="1">
      <c r="A53" s="49"/>
      <c r="B53" s="261" t="s">
        <v>26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2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4" t="s">
        <v>74</v>
      </c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5"/>
      <c r="BZ53" s="258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60"/>
      <c r="CO53" s="85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7"/>
      <c r="DD53" s="62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4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7"/>
      <c r="EU53" s="62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4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4"/>
      <c r="FW53" s="85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7"/>
      <c r="GL53" s="62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4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4"/>
    </row>
    <row r="54" spans="1:221" s="5" customFormat="1" ht="34.5" customHeight="1">
      <c r="A54" s="49"/>
      <c r="B54" s="250" t="s">
        <v>138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1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4" t="s">
        <v>75</v>
      </c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5"/>
      <c r="BZ54" s="258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60"/>
      <c r="CO54" s="185">
        <f>CO58</f>
        <v>0</v>
      </c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7"/>
      <c r="DD54" s="62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4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85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7"/>
      <c r="EU54" s="62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4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4"/>
      <c r="FW54" s="85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7"/>
      <c r="GL54" s="62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4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4"/>
    </row>
    <row r="55" spans="1:221" s="5" customFormat="1" ht="16.5" customHeight="1">
      <c r="A55" s="49"/>
      <c r="B55" s="261" t="s">
        <v>36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2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4" t="s">
        <v>77</v>
      </c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5"/>
      <c r="BZ55" s="258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60"/>
      <c r="CO55" s="85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7"/>
      <c r="DD55" s="62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4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85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7"/>
      <c r="EU55" s="62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4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4"/>
      <c r="FW55" s="85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7"/>
      <c r="GL55" s="62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4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4"/>
    </row>
    <row r="56" spans="1:221" s="5" customFormat="1" ht="16.5" customHeight="1">
      <c r="A56" s="49"/>
      <c r="B56" s="261" t="s">
        <v>38</v>
      </c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2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4" t="s">
        <v>79</v>
      </c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5"/>
      <c r="BZ56" s="258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60"/>
      <c r="CO56" s="91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3"/>
      <c r="DD56" s="91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3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1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3"/>
      <c r="EU56" s="91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3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3"/>
      <c r="FW56" s="91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3"/>
      <c r="GL56" s="91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3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3"/>
    </row>
    <row r="57" spans="1:221" s="5" customFormat="1" ht="18" customHeight="1">
      <c r="A57" s="49"/>
      <c r="B57" s="261" t="s">
        <v>39</v>
      </c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2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4" t="s">
        <v>80</v>
      </c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5"/>
      <c r="BZ57" s="258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60"/>
      <c r="CO57" s="85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7"/>
      <c r="DD57" s="62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4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85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7"/>
      <c r="EU57" s="62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4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4"/>
      <c r="FW57" s="85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7"/>
      <c r="GL57" s="62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4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4"/>
    </row>
    <row r="58" spans="1:221" s="5" customFormat="1" ht="18" customHeight="1">
      <c r="A58" s="49"/>
      <c r="B58" s="261" t="s">
        <v>40</v>
      </c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2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4" t="s">
        <v>81</v>
      </c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5"/>
      <c r="BZ58" s="258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60"/>
      <c r="CO58" s="182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4"/>
      <c r="DD58" s="62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4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85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7"/>
      <c r="EU58" s="62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4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4"/>
      <c r="FW58" s="85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7"/>
      <c r="GL58" s="62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4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4"/>
    </row>
    <row r="59" spans="1:221" s="5" customFormat="1" ht="18" customHeight="1">
      <c r="A59" s="49"/>
      <c r="B59" s="261" t="s">
        <v>21</v>
      </c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2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4" t="s">
        <v>84</v>
      </c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5"/>
      <c r="BZ59" s="258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60"/>
      <c r="CO59" s="91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3"/>
      <c r="DD59" s="91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3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1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3"/>
      <c r="EU59" s="91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3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3"/>
      <c r="FW59" s="91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3"/>
      <c r="GL59" s="91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3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3"/>
    </row>
    <row r="60" spans="1:221" s="5" customFormat="1" ht="34.5" customHeight="1">
      <c r="A60" s="49"/>
      <c r="B60" s="250" t="s">
        <v>140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1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4" t="s">
        <v>85</v>
      </c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5"/>
      <c r="BZ60" s="258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60"/>
      <c r="CO60" s="182">
        <f>CO61</f>
        <v>0</v>
      </c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4"/>
      <c r="DD60" s="62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4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85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7"/>
      <c r="EU60" s="62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4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4"/>
      <c r="FW60" s="85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7"/>
      <c r="GL60" s="62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4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4"/>
    </row>
    <row r="61" spans="1:221" s="5" customFormat="1" ht="16.5" customHeight="1">
      <c r="A61" s="49"/>
      <c r="B61" s="261" t="s">
        <v>42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5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4" t="s">
        <v>86</v>
      </c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5"/>
      <c r="BZ61" s="258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60"/>
      <c r="CO61" s="263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5"/>
      <c r="DD61" s="266"/>
      <c r="DE61" s="267"/>
      <c r="DF61" s="267"/>
      <c r="DG61" s="267"/>
      <c r="DH61" s="267"/>
      <c r="DI61" s="267"/>
      <c r="DJ61" s="267"/>
      <c r="DK61" s="267"/>
      <c r="DL61" s="267"/>
      <c r="DM61" s="267"/>
      <c r="DN61" s="267"/>
      <c r="DO61" s="267"/>
      <c r="DP61" s="267"/>
      <c r="DQ61" s="268"/>
      <c r="DR61" s="267"/>
      <c r="DS61" s="267"/>
      <c r="DT61" s="267"/>
      <c r="DU61" s="267"/>
      <c r="DV61" s="267"/>
      <c r="DW61" s="267"/>
      <c r="DX61" s="267"/>
      <c r="DY61" s="267"/>
      <c r="DZ61" s="267"/>
      <c r="EA61" s="267"/>
      <c r="EB61" s="267"/>
      <c r="EC61" s="267"/>
      <c r="ED61" s="267"/>
      <c r="EE61" s="267"/>
      <c r="EF61" s="263"/>
      <c r="EG61" s="264"/>
      <c r="EH61" s="264"/>
      <c r="EI61" s="264"/>
      <c r="EJ61" s="264"/>
      <c r="EK61" s="264"/>
      <c r="EL61" s="264"/>
      <c r="EM61" s="264"/>
      <c r="EN61" s="264"/>
      <c r="EO61" s="264"/>
      <c r="EP61" s="264"/>
      <c r="EQ61" s="264"/>
      <c r="ER61" s="264"/>
      <c r="ES61" s="264"/>
      <c r="ET61" s="265"/>
      <c r="EU61" s="266"/>
      <c r="EV61" s="267"/>
      <c r="EW61" s="267"/>
      <c r="EX61" s="267"/>
      <c r="EY61" s="267"/>
      <c r="EZ61" s="267"/>
      <c r="FA61" s="267"/>
      <c r="FB61" s="267"/>
      <c r="FC61" s="267"/>
      <c r="FD61" s="267"/>
      <c r="FE61" s="267"/>
      <c r="FF61" s="267"/>
      <c r="FG61" s="267"/>
      <c r="FH61" s="268"/>
      <c r="FI61" s="267"/>
      <c r="FJ61" s="267"/>
      <c r="FK61" s="267"/>
      <c r="FL61" s="267"/>
      <c r="FM61" s="267"/>
      <c r="FN61" s="267"/>
      <c r="FO61" s="267"/>
      <c r="FP61" s="267"/>
      <c r="FQ61" s="267"/>
      <c r="FR61" s="267"/>
      <c r="FS61" s="267"/>
      <c r="FT61" s="267"/>
      <c r="FU61" s="267"/>
      <c r="FV61" s="268"/>
      <c r="FW61" s="263"/>
      <c r="FX61" s="264"/>
      <c r="FY61" s="264"/>
      <c r="FZ61" s="264"/>
      <c r="GA61" s="264"/>
      <c r="GB61" s="264"/>
      <c r="GC61" s="264"/>
      <c r="GD61" s="264"/>
      <c r="GE61" s="264"/>
      <c r="GF61" s="264"/>
      <c r="GG61" s="264"/>
      <c r="GH61" s="264"/>
      <c r="GI61" s="264"/>
      <c r="GJ61" s="264"/>
      <c r="GK61" s="265"/>
      <c r="GL61" s="266"/>
      <c r="GM61" s="267"/>
      <c r="GN61" s="267"/>
      <c r="GO61" s="267"/>
      <c r="GP61" s="267"/>
      <c r="GQ61" s="267"/>
      <c r="GR61" s="267"/>
      <c r="GS61" s="267"/>
      <c r="GT61" s="267"/>
      <c r="GU61" s="267"/>
      <c r="GV61" s="267"/>
      <c r="GW61" s="267"/>
      <c r="GX61" s="267"/>
      <c r="GY61" s="268"/>
      <c r="GZ61" s="267"/>
      <c r="HA61" s="267"/>
      <c r="HB61" s="267"/>
      <c r="HC61" s="267"/>
      <c r="HD61" s="267"/>
      <c r="HE61" s="267"/>
      <c r="HF61" s="267"/>
      <c r="HG61" s="267"/>
      <c r="HH61" s="267"/>
      <c r="HI61" s="267"/>
      <c r="HJ61" s="267"/>
      <c r="HK61" s="267"/>
      <c r="HL61" s="267"/>
      <c r="HM61" s="268"/>
    </row>
    <row r="62" spans="1:221" s="5" customFormat="1" ht="16.5" customHeight="1">
      <c r="A62" s="49"/>
      <c r="B62" s="261" t="s">
        <v>45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5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4" t="s">
        <v>89</v>
      </c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5"/>
      <c r="BZ62" s="272"/>
      <c r="CA62" s="273"/>
      <c r="CB62" s="273"/>
      <c r="CC62" s="273"/>
      <c r="CD62" s="273"/>
      <c r="CE62" s="273"/>
      <c r="CF62" s="273"/>
      <c r="CG62" s="273"/>
      <c r="CH62" s="273"/>
      <c r="CI62" s="273"/>
      <c r="CJ62" s="273"/>
      <c r="CK62" s="273"/>
      <c r="CL62" s="273"/>
      <c r="CM62" s="273"/>
      <c r="CN62" s="274"/>
      <c r="CO62" s="182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4"/>
      <c r="DD62" s="225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7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182"/>
      <c r="EG62" s="183"/>
      <c r="EH62" s="183"/>
      <c r="EI62" s="183"/>
      <c r="EJ62" s="183"/>
      <c r="EK62" s="183"/>
      <c r="EL62" s="183"/>
      <c r="EM62" s="183"/>
      <c r="EN62" s="183"/>
      <c r="EO62" s="183"/>
      <c r="EP62" s="183"/>
      <c r="EQ62" s="183"/>
      <c r="ER62" s="183"/>
      <c r="ES62" s="183"/>
      <c r="ET62" s="184"/>
      <c r="EU62" s="225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7"/>
      <c r="FI62" s="226"/>
      <c r="FJ62" s="226"/>
      <c r="FK62" s="226"/>
      <c r="FL62" s="226"/>
      <c r="FM62" s="226"/>
      <c r="FN62" s="226"/>
      <c r="FO62" s="226"/>
      <c r="FP62" s="226"/>
      <c r="FQ62" s="226"/>
      <c r="FR62" s="226"/>
      <c r="FS62" s="226"/>
      <c r="FT62" s="226"/>
      <c r="FU62" s="226"/>
      <c r="FV62" s="227"/>
      <c r="FW62" s="182"/>
      <c r="FX62" s="183"/>
      <c r="FY62" s="183"/>
      <c r="FZ62" s="183"/>
      <c r="GA62" s="183"/>
      <c r="GB62" s="183"/>
      <c r="GC62" s="183"/>
      <c r="GD62" s="183"/>
      <c r="GE62" s="183"/>
      <c r="GF62" s="183"/>
      <c r="GG62" s="183"/>
      <c r="GH62" s="183"/>
      <c r="GI62" s="183"/>
      <c r="GJ62" s="183"/>
      <c r="GK62" s="184"/>
      <c r="GL62" s="225"/>
      <c r="GM62" s="226"/>
      <c r="GN62" s="226"/>
      <c r="GO62" s="226"/>
      <c r="GP62" s="226"/>
      <c r="GQ62" s="226"/>
      <c r="GR62" s="226"/>
      <c r="GS62" s="226"/>
      <c r="GT62" s="226"/>
      <c r="GU62" s="226"/>
      <c r="GV62" s="226"/>
      <c r="GW62" s="226"/>
      <c r="GX62" s="226"/>
      <c r="GY62" s="227"/>
      <c r="GZ62" s="226"/>
      <c r="HA62" s="226"/>
      <c r="HB62" s="226"/>
      <c r="HC62" s="226"/>
      <c r="HD62" s="226"/>
      <c r="HE62" s="226"/>
      <c r="HF62" s="226"/>
      <c r="HG62" s="226"/>
      <c r="HH62" s="226"/>
      <c r="HI62" s="226"/>
      <c r="HJ62" s="226"/>
      <c r="HK62" s="226"/>
      <c r="HL62" s="226"/>
      <c r="HM62" s="227"/>
    </row>
    <row r="63" spans="1:221" s="5" customFormat="1" ht="16.5" customHeight="1">
      <c r="A63" s="49"/>
      <c r="B63" s="254" t="s">
        <v>119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5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4" t="s">
        <v>95</v>
      </c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5"/>
      <c r="BZ63" s="246" t="s">
        <v>133</v>
      </c>
      <c r="CA63" s="245"/>
      <c r="CB63" s="245"/>
      <c r="CC63" s="245"/>
      <c r="CD63" s="245"/>
      <c r="CE63" s="245"/>
      <c r="CF63" s="245"/>
      <c r="CG63" s="245"/>
      <c r="CH63" s="245"/>
      <c r="CI63" s="245"/>
      <c r="CJ63" s="245"/>
      <c r="CK63" s="245"/>
      <c r="CL63" s="245"/>
      <c r="CM63" s="245"/>
      <c r="CN63" s="247"/>
      <c r="CO63" s="182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4"/>
      <c r="DD63" s="225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7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182"/>
      <c r="EG63" s="183"/>
      <c r="EH63" s="183"/>
      <c r="EI63" s="183"/>
      <c r="EJ63" s="183"/>
      <c r="EK63" s="183"/>
      <c r="EL63" s="183"/>
      <c r="EM63" s="183"/>
      <c r="EN63" s="183"/>
      <c r="EO63" s="183"/>
      <c r="EP63" s="183"/>
      <c r="EQ63" s="183"/>
      <c r="ER63" s="183"/>
      <c r="ES63" s="183"/>
      <c r="ET63" s="184"/>
      <c r="EU63" s="225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7"/>
      <c r="FI63" s="226"/>
      <c r="FJ63" s="226"/>
      <c r="FK63" s="226"/>
      <c r="FL63" s="226"/>
      <c r="FM63" s="226"/>
      <c r="FN63" s="226"/>
      <c r="FO63" s="226"/>
      <c r="FP63" s="226"/>
      <c r="FQ63" s="226"/>
      <c r="FR63" s="226"/>
      <c r="FS63" s="226"/>
      <c r="FT63" s="226"/>
      <c r="FU63" s="226"/>
      <c r="FV63" s="227"/>
      <c r="FW63" s="182"/>
      <c r="FX63" s="183"/>
      <c r="FY63" s="183"/>
      <c r="FZ63" s="183"/>
      <c r="GA63" s="183"/>
      <c r="GB63" s="183"/>
      <c r="GC63" s="183"/>
      <c r="GD63" s="183"/>
      <c r="GE63" s="183"/>
      <c r="GF63" s="183"/>
      <c r="GG63" s="183"/>
      <c r="GH63" s="183"/>
      <c r="GI63" s="183"/>
      <c r="GJ63" s="183"/>
      <c r="GK63" s="184"/>
      <c r="GL63" s="225"/>
      <c r="GM63" s="226"/>
      <c r="GN63" s="226"/>
      <c r="GO63" s="226"/>
      <c r="GP63" s="226"/>
      <c r="GQ63" s="226"/>
      <c r="GR63" s="226"/>
      <c r="GS63" s="226"/>
      <c r="GT63" s="226"/>
      <c r="GU63" s="226"/>
      <c r="GV63" s="226"/>
      <c r="GW63" s="226"/>
      <c r="GX63" s="226"/>
      <c r="GY63" s="227"/>
      <c r="GZ63" s="226"/>
      <c r="HA63" s="226"/>
      <c r="HB63" s="226"/>
      <c r="HC63" s="226"/>
      <c r="HD63" s="226"/>
      <c r="HE63" s="226"/>
      <c r="HF63" s="226"/>
      <c r="HG63" s="226"/>
      <c r="HH63" s="226"/>
      <c r="HI63" s="226"/>
      <c r="HJ63" s="226"/>
      <c r="HK63" s="226"/>
      <c r="HL63" s="226"/>
      <c r="HM63" s="227"/>
    </row>
    <row r="64" spans="1:221" s="5" customFormat="1" ht="16.5" customHeight="1">
      <c r="A64" s="49"/>
      <c r="B64" s="261" t="s">
        <v>40</v>
      </c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2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4" t="s">
        <v>81</v>
      </c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5"/>
      <c r="BZ64" s="258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60"/>
      <c r="CO64" s="182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4"/>
      <c r="DD64" s="225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7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182"/>
      <c r="EG64" s="183"/>
      <c r="EH64" s="183"/>
      <c r="EI64" s="183"/>
      <c r="EJ64" s="183"/>
      <c r="EK64" s="183"/>
      <c r="EL64" s="183"/>
      <c r="EM64" s="183"/>
      <c r="EN64" s="183"/>
      <c r="EO64" s="183"/>
      <c r="EP64" s="183"/>
      <c r="EQ64" s="183"/>
      <c r="ER64" s="183"/>
      <c r="ES64" s="183"/>
      <c r="ET64" s="184"/>
      <c r="EU64" s="225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7"/>
      <c r="FI64" s="226"/>
      <c r="FJ64" s="226"/>
      <c r="FK64" s="226"/>
      <c r="FL64" s="226"/>
      <c r="FM64" s="226"/>
      <c r="FN64" s="226"/>
      <c r="FO64" s="226"/>
      <c r="FP64" s="226"/>
      <c r="FQ64" s="226"/>
      <c r="FR64" s="226"/>
      <c r="FS64" s="226"/>
      <c r="FT64" s="226"/>
      <c r="FU64" s="226"/>
      <c r="FV64" s="227"/>
      <c r="FW64" s="182"/>
      <c r="FX64" s="183"/>
      <c r="FY64" s="183"/>
      <c r="FZ64" s="183"/>
      <c r="GA64" s="183"/>
      <c r="GB64" s="183"/>
      <c r="GC64" s="183"/>
      <c r="GD64" s="183"/>
      <c r="GE64" s="183"/>
      <c r="GF64" s="183"/>
      <c r="GG64" s="183"/>
      <c r="GH64" s="183"/>
      <c r="GI64" s="183"/>
      <c r="GJ64" s="183"/>
      <c r="GK64" s="184"/>
      <c r="GL64" s="225"/>
      <c r="GM64" s="226"/>
      <c r="GN64" s="226"/>
      <c r="GO64" s="226"/>
      <c r="GP64" s="226"/>
      <c r="GQ64" s="226"/>
      <c r="GR64" s="226"/>
      <c r="GS64" s="226"/>
      <c r="GT64" s="226"/>
      <c r="GU64" s="226"/>
      <c r="GV64" s="226"/>
      <c r="GW64" s="226"/>
      <c r="GX64" s="226"/>
      <c r="GY64" s="227"/>
      <c r="GZ64" s="226"/>
      <c r="HA64" s="226"/>
      <c r="HB64" s="226"/>
      <c r="HC64" s="226"/>
      <c r="HD64" s="226"/>
      <c r="HE64" s="226"/>
      <c r="HF64" s="226"/>
      <c r="HG64" s="226"/>
      <c r="HH64" s="226"/>
      <c r="HI64" s="226"/>
      <c r="HJ64" s="226"/>
      <c r="HK64" s="226"/>
      <c r="HL64" s="226"/>
      <c r="HM64" s="227"/>
    </row>
    <row r="65" spans="1:221" s="5" customFormat="1" ht="16.5" customHeight="1">
      <c r="A65" s="49"/>
      <c r="B65" s="261" t="s">
        <v>42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5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4" t="s">
        <v>86</v>
      </c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5"/>
      <c r="BZ65" s="272"/>
      <c r="CA65" s="273"/>
      <c r="CB65" s="273"/>
      <c r="CC65" s="273"/>
      <c r="CD65" s="273"/>
      <c r="CE65" s="273"/>
      <c r="CF65" s="273"/>
      <c r="CG65" s="273"/>
      <c r="CH65" s="273"/>
      <c r="CI65" s="273"/>
      <c r="CJ65" s="273"/>
      <c r="CK65" s="273"/>
      <c r="CL65" s="273"/>
      <c r="CM65" s="273"/>
      <c r="CN65" s="274"/>
      <c r="CO65" s="182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4"/>
      <c r="DD65" s="225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7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182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4"/>
      <c r="EU65" s="225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7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7"/>
      <c r="FW65" s="182"/>
      <c r="FX65" s="183"/>
      <c r="FY65" s="183"/>
      <c r="FZ65" s="183"/>
      <c r="GA65" s="183"/>
      <c r="GB65" s="183"/>
      <c r="GC65" s="183"/>
      <c r="GD65" s="183"/>
      <c r="GE65" s="183"/>
      <c r="GF65" s="183"/>
      <c r="GG65" s="183"/>
      <c r="GH65" s="183"/>
      <c r="GI65" s="183"/>
      <c r="GJ65" s="183"/>
      <c r="GK65" s="184"/>
      <c r="GL65" s="225"/>
      <c r="GM65" s="226"/>
      <c r="GN65" s="226"/>
      <c r="GO65" s="226"/>
      <c r="GP65" s="226"/>
      <c r="GQ65" s="226"/>
      <c r="GR65" s="226"/>
      <c r="GS65" s="226"/>
      <c r="GT65" s="226"/>
      <c r="GU65" s="226"/>
      <c r="GV65" s="226"/>
      <c r="GW65" s="226"/>
      <c r="GX65" s="226"/>
      <c r="GY65" s="227"/>
      <c r="GZ65" s="226"/>
      <c r="HA65" s="226"/>
      <c r="HB65" s="226"/>
      <c r="HC65" s="226"/>
      <c r="HD65" s="226"/>
      <c r="HE65" s="226"/>
      <c r="HF65" s="226"/>
      <c r="HG65" s="226"/>
      <c r="HH65" s="226"/>
      <c r="HI65" s="226"/>
      <c r="HJ65" s="226"/>
      <c r="HK65" s="226"/>
      <c r="HL65" s="226"/>
      <c r="HM65" s="227"/>
    </row>
    <row r="66" spans="1:221" s="5" customFormat="1" ht="16.5" customHeight="1">
      <c r="A66" s="49"/>
      <c r="B66" s="254" t="s">
        <v>123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5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4" t="s">
        <v>95</v>
      </c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5"/>
      <c r="BZ66" s="246" t="s">
        <v>130</v>
      </c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245"/>
      <c r="CL66" s="245"/>
      <c r="CM66" s="245"/>
      <c r="CN66" s="247"/>
      <c r="CO66" s="182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4"/>
      <c r="DD66" s="225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7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182"/>
      <c r="EG66" s="183"/>
      <c r="EH66" s="183"/>
      <c r="EI66" s="183"/>
      <c r="EJ66" s="183"/>
      <c r="EK66" s="183"/>
      <c r="EL66" s="183"/>
      <c r="EM66" s="183"/>
      <c r="EN66" s="183"/>
      <c r="EO66" s="183"/>
      <c r="EP66" s="183"/>
      <c r="EQ66" s="183"/>
      <c r="ER66" s="183"/>
      <c r="ES66" s="183"/>
      <c r="ET66" s="184"/>
      <c r="EU66" s="225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7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7"/>
      <c r="FW66" s="182"/>
      <c r="FX66" s="183"/>
      <c r="FY66" s="183"/>
      <c r="FZ66" s="183"/>
      <c r="GA66" s="183"/>
      <c r="GB66" s="183"/>
      <c r="GC66" s="183"/>
      <c r="GD66" s="183"/>
      <c r="GE66" s="183"/>
      <c r="GF66" s="183"/>
      <c r="GG66" s="183"/>
      <c r="GH66" s="183"/>
      <c r="GI66" s="183"/>
      <c r="GJ66" s="183"/>
      <c r="GK66" s="184"/>
      <c r="GL66" s="225"/>
      <c r="GM66" s="226"/>
      <c r="GN66" s="226"/>
      <c r="GO66" s="226"/>
      <c r="GP66" s="226"/>
      <c r="GQ66" s="226"/>
      <c r="GR66" s="226"/>
      <c r="GS66" s="226"/>
      <c r="GT66" s="226"/>
      <c r="GU66" s="226"/>
      <c r="GV66" s="226"/>
      <c r="GW66" s="226"/>
      <c r="GX66" s="226"/>
      <c r="GY66" s="227"/>
      <c r="GZ66" s="226"/>
      <c r="HA66" s="226"/>
      <c r="HB66" s="226"/>
      <c r="HC66" s="226"/>
      <c r="HD66" s="226"/>
      <c r="HE66" s="226"/>
      <c r="HF66" s="226"/>
      <c r="HG66" s="226"/>
      <c r="HH66" s="226"/>
      <c r="HI66" s="226"/>
      <c r="HJ66" s="226"/>
      <c r="HK66" s="226"/>
      <c r="HL66" s="226"/>
      <c r="HM66" s="227"/>
    </row>
    <row r="67" spans="1:221" s="5" customFormat="1" ht="45" customHeight="1">
      <c r="A67" s="49"/>
      <c r="B67" s="250" t="s">
        <v>168</v>
      </c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1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4" t="s">
        <v>71</v>
      </c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5"/>
      <c r="BZ67" s="258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60"/>
      <c r="CO67" s="182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4"/>
      <c r="DD67" s="225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7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182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/>
      <c r="ER67" s="183"/>
      <c r="ES67" s="183"/>
      <c r="ET67" s="184"/>
      <c r="EU67" s="225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7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7"/>
      <c r="FW67" s="182"/>
      <c r="FX67" s="183"/>
      <c r="FY67" s="183"/>
      <c r="FZ67" s="183"/>
      <c r="GA67" s="183"/>
      <c r="GB67" s="183"/>
      <c r="GC67" s="183"/>
      <c r="GD67" s="183"/>
      <c r="GE67" s="183"/>
      <c r="GF67" s="183"/>
      <c r="GG67" s="183"/>
      <c r="GH67" s="183"/>
      <c r="GI67" s="183"/>
      <c r="GJ67" s="183"/>
      <c r="GK67" s="184"/>
      <c r="GL67" s="225"/>
      <c r="GM67" s="226"/>
      <c r="GN67" s="226"/>
      <c r="GO67" s="226"/>
      <c r="GP67" s="226"/>
      <c r="GQ67" s="226"/>
      <c r="GR67" s="226"/>
      <c r="GS67" s="226"/>
      <c r="GT67" s="226"/>
      <c r="GU67" s="226"/>
      <c r="GV67" s="226"/>
      <c r="GW67" s="226"/>
      <c r="GX67" s="226"/>
      <c r="GY67" s="227"/>
      <c r="GZ67" s="226"/>
      <c r="HA67" s="226"/>
      <c r="HB67" s="226"/>
      <c r="HC67" s="226"/>
      <c r="HD67" s="226"/>
      <c r="HE67" s="226"/>
      <c r="HF67" s="226"/>
      <c r="HG67" s="226"/>
      <c r="HH67" s="226"/>
      <c r="HI67" s="226"/>
      <c r="HJ67" s="226"/>
      <c r="HK67" s="226"/>
      <c r="HL67" s="226"/>
      <c r="HM67" s="227"/>
    </row>
    <row r="68" spans="1:221" s="5" customFormat="1" ht="16.5" customHeight="1">
      <c r="A68" s="59"/>
      <c r="B68" s="261" t="s">
        <v>17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2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4" t="s">
        <v>72</v>
      </c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5"/>
      <c r="BZ68" s="258"/>
      <c r="CA68" s="259"/>
      <c r="CB68" s="259"/>
      <c r="CC68" s="259"/>
      <c r="CD68" s="259"/>
      <c r="CE68" s="259"/>
      <c r="CF68" s="259"/>
      <c r="CG68" s="259"/>
      <c r="CH68" s="259"/>
      <c r="CI68" s="259"/>
      <c r="CJ68" s="259"/>
      <c r="CK68" s="259"/>
      <c r="CL68" s="259"/>
      <c r="CM68" s="259"/>
      <c r="CN68" s="260"/>
      <c r="CO68" s="182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4"/>
      <c r="DD68" s="225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7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182"/>
      <c r="EG68" s="183"/>
      <c r="EH68" s="183"/>
      <c r="EI68" s="183"/>
      <c r="EJ68" s="183"/>
      <c r="EK68" s="183"/>
      <c r="EL68" s="183"/>
      <c r="EM68" s="183"/>
      <c r="EN68" s="183"/>
      <c r="EO68" s="183"/>
      <c r="EP68" s="183"/>
      <c r="EQ68" s="183"/>
      <c r="ER68" s="183"/>
      <c r="ES68" s="183"/>
      <c r="ET68" s="184"/>
      <c r="EU68" s="225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7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7"/>
      <c r="FW68" s="182"/>
      <c r="FX68" s="183"/>
      <c r="FY68" s="183"/>
      <c r="FZ68" s="183"/>
      <c r="GA68" s="183"/>
      <c r="GB68" s="183"/>
      <c r="GC68" s="183"/>
      <c r="GD68" s="183"/>
      <c r="GE68" s="183"/>
      <c r="GF68" s="183"/>
      <c r="GG68" s="183"/>
      <c r="GH68" s="183"/>
      <c r="GI68" s="183"/>
      <c r="GJ68" s="183"/>
      <c r="GK68" s="184"/>
      <c r="GL68" s="225"/>
      <c r="GM68" s="226"/>
      <c r="GN68" s="226"/>
      <c r="GO68" s="226"/>
      <c r="GP68" s="226"/>
      <c r="GQ68" s="226"/>
      <c r="GR68" s="226"/>
      <c r="GS68" s="226"/>
      <c r="GT68" s="226"/>
      <c r="GU68" s="226"/>
      <c r="GV68" s="226"/>
      <c r="GW68" s="226"/>
      <c r="GX68" s="226"/>
      <c r="GY68" s="227"/>
      <c r="GZ68" s="226"/>
      <c r="HA68" s="226"/>
      <c r="HB68" s="226"/>
      <c r="HC68" s="226"/>
      <c r="HD68" s="226"/>
      <c r="HE68" s="226"/>
      <c r="HF68" s="226"/>
      <c r="HG68" s="226"/>
      <c r="HH68" s="226"/>
      <c r="HI68" s="226"/>
      <c r="HJ68" s="226"/>
      <c r="HK68" s="226"/>
      <c r="HL68" s="226"/>
      <c r="HM68" s="227"/>
    </row>
    <row r="69" spans="1:221" s="5" customFormat="1" ht="16.5" customHeight="1">
      <c r="A69" s="59"/>
      <c r="B69" s="261" t="s">
        <v>18</v>
      </c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2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4" t="s">
        <v>73</v>
      </c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5"/>
      <c r="BZ69" s="258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60"/>
      <c r="CO69" s="236"/>
      <c r="CP69" s="237"/>
      <c r="CQ69" s="237"/>
      <c r="CR69" s="237"/>
      <c r="CS69" s="237"/>
      <c r="CT69" s="237"/>
      <c r="CU69" s="237"/>
      <c r="CV69" s="237"/>
      <c r="CW69" s="237"/>
      <c r="CX69" s="237"/>
      <c r="CY69" s="237"/>
      <c r="CZ69" s="237"/>
      <c r="DA69" s="237"/>
      <c r="DB69" s="237"/>
      <c r="DC69" s="238"/>
      <c r="DD69" s="239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2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6"/>
      <c r="EG69" s="237"/>
      <c r="EH69" s="237"/>
      <c r="EI69" s="237"/>
      <c r="EJ69" s="237"/>
      <c r="EK69" s="237"/>
      <c r="EL69" s="237"/>
      <c r="EM69" s="237"/>
      <c r="EN69" s="237"/>
      <c r="EO69" s="237"/>
      <c r="EP69" s="237"/>
      <c r="EQ69" s="237"/>
      <c r="ER69" s="237"/>
      <c r="ES69" s="237"/>
      <c r="ET69" s="238"/>
      <c r="EU69" s="239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2"/>
      <c r="FI69" s="231"/>
      <c r="FJ69" s="231"/>
      <c r="FK69" s="231"/>
      <c r="FL69" s="231"/>
      <c r="FM69" s="231"/>
      <c r="FN69" s="231"/>
      <c r="FO69" s="231"/>
      <c r="FP69" s="231"/>
      <c r="FQ69" s="231"/>
      <c r="FR69" s="231"/>
      <c r="FS69" s="231"/>
      <c r="FT69" s="231"/>
      <c r="FU69" s="231"/>
      <c r="FV69" s="232"/>
      <c r="FW69" s="236"/>
      <c r="FX69" s="237"/>
      <c r="FY69" s="237"/>
      <c r="FZ69" s="237"/>
      <c r="GA69" s="237"/>
      <c r="GB69" s="237"/>
      <c r="GC69" s="237"/>
      <c r="GD69" s="237"/>
      <c r="GE69" s="237"/>
      <c r="GF69" s="237"/>
      <c r="GG69" s="237"/>
      <c r="GH69" s="237"/>
      <c r="GI69" s="237"/>
      <c r="GJ69" s="237"/>
      <c r="GK69" s="238"/>
      <c r="GL69" s="239"/>
      <c r="GM69" s="231"/>
      <c r="GN69" s="231"/>
      <c r="GO69" s="231"/>
      <c r="GP69" s="231"/>
      <c r="GQ69" s="231"/>
      <c r="GR69" s="231"/>
      <c r="GS69" s="231"/>
      <c r="GT69" s="231"/>
      <c r="GU69" s="231"/>
      <c r="GV69" s="231"/>
      <c r="GW69" s="231"/>
      <c r="GX69" s="231"/>
      <c r="GY69" s="232"/>
      <c r="GZ69" s="231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2"/>
    </row>
    <row r="70" spans="1:221" s="5" customFormat="1" ht="16.5" customHeight="1">
      <c r="A70" s="59"/>
      <c r="B70" s="261" t="s">
        <v>26</v>
      </c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2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4" t="s">
        <v>74</v>
      </c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5"/>
      <c r="BZ70" s="258"/>
      <c r="CA70" s="259"/>
      <c r="CB70" s="259"/>
      <c r="CC70" s="259"/>
      <c r="CD70" s="259"/>
      <c r="CE70" s="259"/>
      <c r="CF70" s="259"/>
      <c r="CG70" s="259"/>
      <c r="CH70" s="259"/>
      <c r="CI70" s="259"/>
      <c r="CJ70" s="259"/>
      <c r="CK70" s="259"/>
      <c r="CL70" s="259"/>
      <c r="CM70" s="259"/>
      <c r="CN70" s="260"/>
      <c r="CO70" s="236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8"/>
      <c r="DD70" s="239"/>
      <c r="DE70" s="231"/>
      <c r="DF70" s="231"/>
      <c r="DG70" s="231"/>
      <c r="DH70" s="231"/>
      <c r="DI70" s="231"/>
      <c r="DJ70" s="231"/>
      <c r="DK70" s="231"/>
      <c r="DL70" s="231"/>
      <c r="DM70" s="231"/>
      <c r="DN70" s="231"/>
      <c r="DO70" s="231"/>
      <c r="DP70" s="231"/>
      <c r="DQ70" s="232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6"/>
      <c r="EG70" s="237"/>
      <c r="EH70" s="237"/>
      <c r="EI70" s="237"/>
      <c r="EJ70" s="237"/>
      <c r="EK70" s="237"/>
      <c r="EL70" s="237"/>
      <c r="EM70" s="237"/>
      <c r="EN70" s="237"/>
      <c r="EO70" s="237"/>
      <c r="EP70" s="237"/>
      <c r="EQ70" s="237"/>
      <c r="ER70" s="237"/>
      <c r="ES70" s="237"/>
      <c r="ET70" s="238"/>
      <c r="EU70" s="239"/>
      <c r="EV70" s="231"/>
      <c r="EW70" s="231"/>
      <c r="EX70" s="231"/>
      <c r="EY70" s="231"/>
      <c r="EZ70" s="231"/>
      <c r="FA70" s="231"/>
      <c r="FB70" s="231"/>
      <c r="FC70" s="231"/>
      <c r="FD70" s="231"/>
      <c r="FE70" s="231"/>
      <c r="FF70" s="231"/>
      <c r="FG70" s="231"/>
      <c r="FH70" s="232"/>
      <c r="FI70" s="231"/>
      <c r="FJ70" s="231"/>
      <c r="FK70" s="231"/>
      <c r="FL70" s="231"/>
      <c r="FM70" s="231"/>
      <c r="FN70" s="231"/>
      <c r="FO70" s="231"/>
      <c r="FP70" s="231"/>
      <c r="FQ70" s="231"/>
      <c r="FR70" s="231"/>
      <c r="FS70" s="231"/>
      <c r="FT70" s="231"/>
      <c r="FU70" s="231"/>
      <c r="FV70" s="232"/>
      <c r="FW70" s="236"/>
      <c r="FX70" s="237"/>
      <c r="FY70" s="237"/>
      <c r="FZ70" s="237"/>
      <c r="GA70" s="237"/>
      <c r="GB70" s="237"/>
      <c r="GC70" s="237"/>
      <c r="GD70" s="237"/>
      <c r="GE70" s="237"/>
      <c r="GF70" s="237"/>
      <c r="GG70" s="237"/>
      <c r="GH70" s="237"/>
      <c r="GI70" s="237"/>
      <c r="GJ70" s="237"/>
      <c r="GK70" s="238"/>
      <c r="GL70" s="239"/>
      <c r="GM70" s="231"/>
      <c r="GN70" s="231"/>
      <c r="GO70" s="231"/>
      <c r="GP70" s="231"/>
      <c r="GQ70" s="231"/>
      <c r="GR70" s="231"/>
      <c r="GS70" s="231"/>
      <c r="GT70" s="231"/>
      <c r="GU70" s="231"/>
      <c r="GV70" s="231"/>
      <c r="GW70" s="231"/>
      <c r="GX70" s="231"/>
      <c r="GY70" s="232"/>
      <c r="GZ70" s="231"/>
      <c r="HA70" s="231"/>
      <c r="HB70" s="231"/>
      <c r="HC70" s="231"/>
      <c r="HD70" s="231"/>
      <c r="HE70" s="231"/>
      <c r="HF70" s="231"/>
      <c r="HG70" s="231"/>
      <c r="HH70" s="231"/>
      <c r="HI70" s="231"/>
      <c r="HJ70" s="231"/>
      <c r="HK70" s="231"/>
      <c r="HL70" s="231"/>
      <c r="HM70" s="232"/>
    </row>
    <row r="71" spans="1:221" s="5" customFormat="1" ht="28.5" customHeight="1">
      <c r="A71" s="49"/>
      <c r="B71" s="250" t="s">
        <v>138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1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4" t="s">
        <v>75</v>
      </c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5"/>
      <c r="BZ71" s="258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60"/>
      <c r="CO71" s="236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8"/>
      <c r="DD71" s="239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32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6"/>
      <c r="EG71" s="237"/>
      <c r="EH71" s="237"/>
      <c r="EI71" s="237"/>
      <c r="EJ71" s="237"/>
      <c r="EK71" s="237"/>
      <c r="EL71" s="237"/>
      <c r="EM71" s="237"/>
      <c r="EN71" s="237"/>
      <c r="EO71" s="237"/>
      <c r="EP71" s="237"/>
      <c r="EQ71" s="237"/>
      <c r="ER71" s="237"/>
      <c r="ES71" s="237"/>
      <c r="ET71" s="238"/>
      <c r="EU71" s="239"/>
      <c r="EV71" s="231"/>
      <c r="EW71" s="231"/>
      <c r="EX71" s="231"/>
      <c r="EY71" s="231"/>
      <c r="EZ71" s="231"/>
      <c r="FA71" s="231"/>
      <c r="FB71" s="231"/>
      <c r="FC71" s="231"/>
      <c r="FD71" s="231"/>
      <c r="FE71" s="231"/>
      <c r="FF71" s="231"/>
      <c r="FG71" s="231"/>
      <c r="FH71" s="232"/>
      <c r="FI71" s="231"/>
      <c r="FJ71" s="231"/>
      <c r="FK71" s="231"/>
      <c r="FL71" s="231"/>
      <c r="FM71" s="231"/>
      <c r="FN71" s="231"/>
      <c r="FO71" s="231"/>
      <c r="FP71" s="231"/>
      <c r="FQ71" s="231"/>
      <c r="FR71" s="231"/>
      <c r="FS71" s="231"/>
      <c r="FT71" s="231"/>
      <c r="FU71" s="231"/>
      <c r="FV71" s="232"/>
      <c r="FW71" s="236"/>
      <c r="FX71" s="237"/>
      <c r="FY71" s="237"/>
      <c r="FZ71" s="237"/>
      <c r="GA71" s="237"/>
      <c r="GB71" s="237"/>
      <c r="GC71" s="237"/>
      <c r="GD71" s="237"/>
      <c r="GE71" s="237"/>
      <c r="GF71" s="237"/>
      <c r="GG71" s="237"/>
      <c r="GH71" s="237"/>
      <c r="GI71" s="237"/>
      <c r="GJ71" s="237"/>
      <c r="GK71" s="238"/>
      <c r="GL71" s="239"/>
      <c r="GM71" s="231"/>
      <c r="GN71" s="231"/>
      <c r="GO71" s="231"/>
      <c r="GP71" s="231"/>
      <c r="GQ71" s="231"/>
      <c r="GR71" s="231"/>
      <c r="GS71" s="231"/>
      <c r="GT71" s="231"/>
      <c r="GU71" s="231"/>
      <c r="GV71" s="231"/>
      <c r="GW71" s="231"/>
      <c r="GX71" s="231"/>
      <c r="GY71" s="232"/>
      <c r="GZ71" s="231"/>
      <c r="HA71" s="231"/>
      <c r="HB71" s="231"/>
      <c r="HC71" s="231"/>
      <c r="HD71" s="231"/>
      <c r="HE71" s="231"/>
      <c r="HF71" s="231"/>
      <c r="HG71" s="231"/>
      <c r="HH71" s="231"/>
      <c r="HI71" s="231"/>
      <c r="HJ71" s="231"/>
      <c r="HK71" s="231"/>
      <c r="HL71" s="231"/>
      <c r="HM71" s="232"/>
    </row>
    <row r="72" spans="1:221" s="5" customFormat="1" ht="16.5" customHeight="1">
      <c r="A72" s="59"/>
      <c r="B72" s="261" t="s">
        <v>35</v>
      </c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2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4" t="s">
        <v>76</v>
      </c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5"/>
      <c r="BZ72" s="258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60"/>
      <c r="CO72" s="236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8"/>
      <c r="DD72" s="239"/>
      <c r="DE72" s="231"/>
      <c r="DF72" s="231"/>
      <c r="DG72" s="231"/>
      <c r="DH72" s="231"/>
      <c r="DI72" s="231"/>
      <c r="DJ72" s="231"/>
      <c r="DK72" s="231"/>
      <c r="DL72" s="231"/>
      <c r="DM72" s="231"/>
      <c r="DN72" s="231"/>
      <c r="DO72" s="231"/>
      <c r="DP72" s="231"/>
      <c r="DQ72" s="232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6"/>
      <c r="EG72" s="237"/>
      <c r="EH72" s="237"/>
      <c r="EI72" s="237"/>
      <c r="EJ72" s="237"/>
      <c r="EK72" s="237"/>
      <c r="EL72" s="237"/>
      <c r="EM72" s="237"/>
      <c r="EN72" s="237"/>
      <c r="EO72" s="237"/>
      <c r="EP72" s="237"/>
      <c r="EQ72" s="237"/>
      <c r="ER72" s="237"/>
      <c r="ES72" s="237"/>
      <c r="ET72" s="238"/>
      <c r="EU72" s="239"/>
      <c r="EV72" s="231"/>
      <c r="EW72" s="231"/>
      <c r="EX72" s="231"/>
      <c r="EY72" s="231"/>
      <c r="EZ72" s="231"/>
      <c r="FA72" s="231"/>
      <c r="FB72" s="231"/>
      <c r="FC72" s="231"/>
      <c r="FD72" s="231"/>
      <c r="FE72" s="231"/>
      <c r="FF72" s="231"/>
      <c r="FG72" s="231"/>
      <c r="FH72" s="232"/>
      <c r="FI72" s="231"/>
      <c r="FJ72" s="231"/>
      <c r="FK72" s="231"/>
      <c r="FL72" s="231"/>
      <c r="FM72" s="231"/>
      <c r="FN72" s="231"/>
      <c r="FO72" s="231"/>
      <c r="FP72" s="231"/>
      <c r="FQ72" s="231"/>
      <c r="FR72" s="231"/>
      <c r="FS72" s="231"/>
      <c r="FT72" s="231"/>
      <c r="FU72" s="231"/>
      <c r="FV72" s="232"/>
      <c r="FW72" s="236"/>
      <c r="FX72" s="237"/>
      <c r="FY72" s="237"/>
      <c r="FZ72" s="237"/>
      <c r="GA72" s="237"/>
      <c r="GB72" s="237"/>
      <c r="GC72" s="237"/>
      <c r="GD72" s="237"/>
      <c r="GE72" s="237"/>
      <c r="GF72" s="237"/>
      <c r="GG72" s="237"/>
      <c r="GH72" s="237"/>
      <c r="GI72" s="237"/>
      <c r="GJ72" s="237"/>
      <c r="GK72" s="238"/>
      <c r="GL72" s="239"/>
      <c r="GM72" s="231"/>
      <c r="GN72" s="231"/>
      <c r="GO72" s="231"/>
      <c r="GP72" s="231"/>
      <c r="GQ72" s="231"/>
      <c r="GR72" s="231"/>
      <c r="GS72" s="231"/>
      <c r="GT72" s="231"/>
      <c r="GU72" s="231"/>
      <c r="GV72" s="231"/>
      <c r="GW72" s="231"/>
      <c r="GX72" s="231"/>
      <c r="GY72" s="232"/>
      <c r="GZ72" s="231"/>
      <c r="HA72" s="231"/>
      <c r="HB72" s="231"/>
      <c r="HC72" s="231"/>
      <c r="HD72" s="231"/>
      <c r="HE72" s="231"/>
      <c r="HF72" s="231"/>
      <c r="HG72" s="231"/>
      <c r="HH72" s="231"/>
      <c r="HI72" s="231"/>
      <c r="HJ72" s="231"/>
      <c r="HK72" s="231"/>
      <c r="HL72" s="231"/>
      <c r="HM72" s="232"/>
    </row>
    <row r="73" spans="1:221" s="5" customFormat="1" ht="16.5" customHeight="1">
      <c r="A73" s="59"/>
      <c r="B73" s="261" t="s">
        <v>36</v>
      </c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2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4" t="s">
        <v>77</v>
      </c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5"/>
      <c r="BZ73" s="258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60"/>
      <c r="CO73" s="182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4"/>
      <c r="DD73" s="225"/>
      <c r="DE73" s="226"/>
      <c r="DF73" s="226"/>
      <c r="DG73" s="226"/>
      <c r="DH73" s="226"/>
      <c r="DI73" s="226"/>
      <c r="DJ73" s="226"/>
      <c r="DK73" s="226"/>
      <c r="DL73" s="226"/>
      <c r="DM73" s="226"/>
      <c r="DN73" s="226"/>
      <c r="DO73" s="226"/>
      <c r="DP73" s="226"/>
      <c r="DQ73" s="227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  <c r="EF73" s="182"/>
      <c r="EG73" s="183"/>
      <c r="EH73" s="183"/>
      <c r="EI73" s="183"/>
      <c r="EJ73" s="183"/>
      <c r="EK73" s="183"/>
      <c r="EL73" s="183"/>
      <c r="EM73" s="183"/>
      <c r="EN73" s="183"/>
      <c r="EO73" s="183"/>
      <c r="EP73" s="183"/>
      <c r="EQ73" s="183"/>
      <c r="ER73" s="183"/>
      <c r="ES73" s="183"/>
      <c r="ET73" s="184"/>
      <c r="EU73" s="225"/>
      <c r="EV73" s="226"/>
      <c r="EW73" s="226"/>
      <c r="EX73" s="226"/>
      <c r="EY73" s="226"/>
      <c r="EZ73" s="226"/>
      <c r="FA73" s="226"/>
      <c r="FB73" s="226"/>
      <c r="FC73" s="226"/>
      <c r="FD73" s="226"/>
      <c r="FE73" s="226"/>
      <c r="FF73" s="226"/>
      <c r="FG73" s="226"/>
      <c r="FH73" s="227"/>
      <c r="FI73" s="226"/>
      <c r="FJ73" s="226"/>
      <c r="FK73" s="226"/>
      <c r="FL73" s="226"/>
      <c r="FM73" s="226"/>
      <c r="FN73" s="226"/>
      <c r="FO73" s="226"/>
      <c r="FP73" s="226"/>
      <c r="FQ73" s="226"/>
      <c r="FR73" s="226"/>
      <c r="FS73" s="226"/>
      <c r="FT73" s="226"/>
      <c r="FU73" s="226"/>
      <c r="FV73" s="227"/>
      <c r="FW73" s="182"/>
      <c r="FX73" s="183"/>
      <c r="FY73" s="183"/>
      <c r="FZ73" s="183"/>
      <c r="GA73" s="183"/>
      <c r="GB73" s="183"/>
      <c r="GC73" s="183"/>
      <c r="GD73" s="183"/>
      <c r="GE73" s="183"/>
      <c r="GF73" s="183"/>
      <c r="GG73" s="183"/>
      <c r="GH73" s="183"/>
      <c r="GI73" s="183"/>
      <c r="GJ73" s="183"/>
      <c r="GK73" s="184"/>
      <c r="GL73" s="225"/>
      <c r="GM73" s="226"/>
      <c r="GN73" s="226"/>
      <c r="GO73" s="226"/>
      <c r="GP73" s="226"/>
      <c r="GQ73" s="226"/>
      <c r="GR73" s="226"/>
      <c r="GS73" s="226"/>
      <c r="GT73" s="226"/>
      <c r="GU73" s="226"/>
      <c r="GV73" s="226"/>
      <c r="GW73" s="226"/>
      <c r="GX73" s="226"/>
      <c r="GY73" s="227"/>
      <c r="GZ73" s="226"/>
      <c r="HA73" s="226"/>
      <c r="HB73" s="226"/>
      <c r="HC73" s="226"/>
      <c r="HD73" s="226"/>
      <c r="HE73" s="226"/>
      <c r="HF73" s="226"/>
      <c r="HG73" s="226"/>
      <c r="HH73" s="226"/>
      <c r="HI73" s="226"/>
      <c r="HJ73" s="226"/>
      <c r="HK73" s="226"/>
      <c r="HL73" s="226"/>
      <c r="HM73" s="227"/>
    </row>
    <row r="74" spans="1:221" s="5" customFormat="1" ht="16.5" customHeight="1">
      <c r="A74" s="59"/>
      <c r="B74" s="261" t="s">
        <v>37</v>
      </c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2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4" t="s">
        <v>78</v>
      </c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5"/>
      <c r="BZ74" s="258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60"/>
      <c r="CO74" s="182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4"/>
      <c r="DD74" s="225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7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182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4"/>
      <c r="EU74" s="225"/>
      <c r="EV74" s="226"/>
      <c r="EW74" s="226"/>
      <c r="EX74" s="226"/>
      <c r="EY74" s="226"/>
      <c r="EZ74" s="226"/>
      <c r="FA74" s="226"/>
      <c r="FB74" s="226"/>
      <c r="FC74" s="226"/>
      <c r="FD74" s="226"/>
      <c r="FE74" s="226"/>
      <c r="FF74" s="226"/>
      <c r="FG74" s="226"/>
      <c r="FH74" s="227"/>
      <c r="FI74" s="226"/>
      <c r="FJ74" s="226"/>
      <c r="FK74" s="226"/>
      <c r="FL74" s="226"/>
      <c r="FM74" s="226"/>
      <c r="FN74" s="226"/>
      <c r="FO74" s="226"/>
      <c r="FP74" s="226"/>
      <c r="FQ74" s="226"/>
      <c r="FR74" s="226"/>
      <c r="FS74" s="226"/>
      <c r="FT74" s="226"/>
      <c r="FU74" s="226"/>
      <c r="FV74" s="227"/>
      <c r="FW74" s="182"/>
      <c r="FX74" s="183"/>
      <c r="FY74" s="183"/>
      <c r="FZ74" s="183"/>
      <c r="GA74" s="183"/>
      <c r="GB74" s="183"/>
      <c r="GC74" s="183"/>
      <c r="GD74" s="183"/>
      <c r="GE74" s="183"/>
      <c r="GF74" s="183"/>
      <c r="GG74" s="183"/>
      <c r="GH74" s="183"/>
      <c r="GI74" s="183"/>
      <c r="GJ74" s="183"/>
      <c r="GK74" s="184"/>
      <c r="GL74" s="225"/>
      <c r="GM74" s="226"/>
      <c r="GN74" s="226"/>
      <c r="GO74" s="226"/>
      <c r="GP74" s="226"/>
      <c r="GQ74" s="226"/>
      <c r="GR74" s="226"/>
      <c r="GS74" s="226"/>
      <c r="GT74" s="226"/>
      <c r="GU74" s="226"/>
      <c r="GV74" s="226"/>
      <c r="GW74" s="226"/>
      <c r="GX74" s="226"/>
      <c r="GY74" s="227"/>
      <c r="GZ74" s="226"/>
      <c r="HA74" s="226"/>
      <c r="HB74" s="226"/>
      <c r="HC74" s="226"/>
      <c r="HD74" s="226"/>
      <c r="HE74" s="226"/>
      <c r="HF74" s="226"/>
      <c r="HG74" s="226"/>
      <c r="HH74" s="226"/>
      <c r="HI74" s="226"/>
      <c r="HJ74" s="226"/>
      <c r="HK74" s="226"/>
      <c r="HL74" s="226"/>
      <c r="HM74" s="227"/>
    </row>
    <row r="75" spans="1:221" s="5" customFormat="1" ht="16.5" customHeight="1">
      <c r="A75" s="59"/>
      <c r="B75" s="261" t="s">
        <v>38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2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4" t="s">
        <v>79</v>
      </c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5"/>
      <c r="BZ75" s="258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60"/>
      <c r="CO75" s="182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4"/>
      <c r="DD75" s="225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226"/>
      <c r="DP75" s="226"/>
      <c r="DQ75" s="227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  <c r="EF75" s="182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4"/>
      <c r="EU75" s="225"/>
      <c r="EV75" s="226"/>
      <c r="EW75" s="226"/>
      <c r="EX75" s="226"/>
      <c r="EY75" s="226"/>
      <c r="EZ75" s="226"/>
      <c r="FA75" s="226"/>
      <c r="FB75" s="226"/>
      <c r="FC75" s="226"/>
      <c r="FD75" s="226"/>
      <c r="FE75" s="226"/>
      <c r="FF75" s="226"/>
      <c r="FG75" s="226"/>
      <c r="FH75" s="227"/>
      <c r="FI75" s="226"/>
      <c r="FJ75" s="226"/>
      <c r="FK75" s="226"/>
      <c r="FL75" s="226"/>
      <c r="FM75" s="226"/>
      <c r="FN75" s="226"/>
      <c r="FO75" s="226"/>
      <c r="FP75" s="226"/>
      <c r="FQ75" s="226"/>
      <c r="FR75" s="226"/>
      <c r="FS75" s="226"/>
      <c r="FT75" s="226"/>
      <c r="FU75" s="226"/>
      <c r="FV75" s="227"/>
      <c r="FW75" s="182"/>
      <c r="FX75" s="183"/>
      <c r="FY75" s="183"/>
      <c r="FZ75" s="183"/>
      <c r="GA75" s="183"/>
      <c r="GB75" s="183"/>
      <c r="GC75" s="183"/>
      <c r="GD75" s="183"/>
      <c r="GE75" s="183"/>
      <c r="GF75" s="183"/>
      <c r="GG75" s="183"/>
      <c r="GH75" s="183"/>
      <c r="GI75" s="183"/>
      <c r="GJ75" s="183"/>
      <c r="GK75" s="184"/>
      <c r="GL75" s="225"/>
      <c r="GM75" s="226"/>
      <c r="GN75" s="226"/>
      <c r="GO75" s="226"/>
      <c r="GP75" s="226"/>
      <c r="GQ75" s="226"/>
      <c r="GR75" s="226"/>
      <c r="GS75" s="226"/>
      <c r="GT75" s="226"/>
      <c r="GU75" s="226"/>
      <c r="GV75" s="226"/>
      <c r="GW75" s="226"/>
      <c r="GX75" s="226"/>
      <c r="GY75" s="227"/>
      <c r="GZ75" s="226"/>
      <c r="HA75" s="226"/>
      <c r="HB75" s="226"/>
      <c r="HC75" s="226"/>
      <c r="HD75" s="226"/>
      <c r="HE75" s="226"/>
      <c r="HF75" s="226"/>
      <c r="HG75" s="226"/>
      <c r="HH75" s="226"/>
      <c r="HI75" s="226"/>
      <c r="HJ75" s="226"/>
      <c r="HK75" s="226"/>
      <c r="HL75" s="226"/>
      <c r="HM75" s="227"/>
    </row>
    <row r="76" spans="1:221" s="5" customFormat="1" ht="16.5" customHeight="1">
      <c r="A76" s="59"/>
      <c r="B76" s="261" t="s">
        <v>39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2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4" t="s">
        <v>80</v>
      </c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5"/>
      <c r="BZ76" s="258"/>
      <c r="CA76" s="259"/>
      <c r="CB76" s="259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60"/>
      <c r="CO76" s="182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4"/>
      <c r="DD76" s="225"/>
      <c r="DE76" s="226"/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  <c r="DP76" s="226"/>
      <c r="DQ76" s="227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  <c r="EF76" s="182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4"/>
      <c r="EU76" s="225"/>
      <c r="EV76" s="226"/>
      <c r="EW76" s="226"/>
      <c r="EX76" s="226"/>
      <c r="EY76" s="226"/>
      <c r="EZ76" s="226"/>
      <c r="FA76" s="226"/>
      <c r="FB76" s="226"/>
      <c r="FC76" s="226"/>
      <c r="FD76" s="226"/>
      <c r="FE76" s="226"/>
      <c r="FF76" s="226"/>
      <c r="FG76" s="226"/>
      <c r="FH76" s="227"/>
      <c r="FI76" s="226"/>
      <c r="FJ76" s="226"/>
      <c r="FK76" s="226"/>
      <c r="FL76" s="226"/>
      <c r="FM76" s="226"/>
      <c r="FN76" s="226"/>
      <c r="FO76" s="226"/>
      <c r="FP76" s="226"/>
      <c r="FQ76" s="226"/>
      <c r="FR76" s="226"/>
      <c r="FS76" s="226"/>
      <c r="FT76" s="226"/>
      <c r="FU76" s="226"/>
      <c r="FV76" s="227"/>
      <c r="FW76" s="182"/>
      <c r="FX76" s="183"/>
      <c r="FY76" s="183"/>
      <c r="FZ76" s="183"/>
      <c r="GA76" s="183"/>
      <c r="GB76" s="183"/>
      <c r="GC76" s="183"/>
      <c r="GD76" s="183"/>
      <c r="GE76" s="183"/>
      <c r="GF76" s="183"/>
      <c r="GG76" s="183"/>
      <c r="GH76" s="183"/>
      <c r="GI76" s="183"/>
      <c r="GJ76" s="183"/>
      <c r="GK76" s="184"/>
      <c r="GL76" s="225"/>
      <c r="GM76" s="226"/>
      <c r="GN76" s="226"/>
      <c r="GO76" s="226"/>
      <c r="GP76" s="226"/>
      <c r="GQ76" s="226"/>
      <c r="GR76" s="226"/>
      <c r="GS76" s="226"/>
      <c r="GT76" s="226"/>
      <c r="GU76" s="226"/>
      <c r="GV76" s="226"/>
      <c r="GW76" s="226"/>
      <c r="GX76" s="226"/>
      <c r="GY76" s="227"/>
      <c r="GZ76" s="226"/>
      <c r="HA76" s="226"/>
      <c r="HB76" s="226"/>
      <c r="HC76" s="226"/>
      <c r="HD76" s="226"/>
      <c r="HE76" s="226"/>
      <c r="HF76" s="226"/>
      <c r="HG76" s="226"/>
      <c r="HH76" s="226"/>
      <c r="HI76" s="226"/>
      <c r="HJ76" s="226"/>
      <c r="HK76" s="226"/>
      <c r="HL76" s="226"/>
      <c r="HM76" s="227"/>
    </row>
    <row r="77" spans="1:221" s="5" customFormat="1" ht="16.5" customHeight="1">
      <c r="A77" s="59"/>
      <c r="B77" s="261" t="s">
        <v>40</v>
      </c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2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4" t="s">
        <v>81</v>
      </c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5"/>
      <c r="BZ77" s="258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60"/>
      <c r="CO77" s="182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4"/>
      <c r="DD77" s="225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7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182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4"/>
      <c r="EU77" s="225"/>
      <c r="EV77" s="226"/>
      <c r="EW77" s="226"/>
      <c r="EX77" s="226"/>
      <c r="EY77" s="226"/>
      <c r="EZ77" s="226"/>
      <c r="FA77" s="226"/>
      <c r="FB77" s="226"/>
      <c r="FC77" s="226"/>
      <c r="FD77" s="226"/>
      <c r="FE77" s="226"/>
      <c r="FF77" s="226"/>
      <c r="FG77" s="226"/>
      <c r="FH77" s="227"/>
      <c r="FI77" s="226"/>
      <c r="FJ77" s="226"/>
      <c r="FK77" s="226"/>
      <c r="FL77" s="226"/>
      <c r="FM77" s="226"/>
      <c r="FN77" s="226"/>
      <c r="FO77" s="226"/>
      <c r="FP77" s="226"/>
      <c r="FQ77" s="226"/>
      <c r="FR77" s="226"/>
      <c r="FS77" s="226"/>
      <c r="FT77" s="226"/>
      <c r="FU77" s="226"/>
      <c r="FV77" s="227"/>
      <c r="FW77" s="182"/>
      <c r="FX77" s="183"/>
      <c r="FY77" s="183"/>
      <c r="FZ77" s="183"/>
      <c r="GA77" s="183"/>
      <c r="GB77" s="183"/>
      <c r="GC77" s="183"/>
      <c r="GD77" s="183"/>
      <c r="GE77" s="183"/>
      <c r="GF77" s="183"/>
      <c r="GG77" s="183"/>
      <c r="GH77" s="183"/>
      <c r="GI77" s="183"/>
      <c r="GJ77" s="183"/>
      <c r="GK77" s="184"/>
      <c r="GL77" s="225"/>
      <c r="GM77" s="226"/>
      <c r="GN77" s="226"/>
      <c r="GO77" s="226"/>
      <c r="GP77" s="226"/>
      <c r="GQ77" s="226"/>
      <c r="GR77" s="226"/>
      <c r="GS77" s="226"/>
      <c r="GT77" s="226"/>
      <c r="GU77" s="226"/>
      <c r="GV77" s="226"/>
      <c r="GW77" s="226"/>
      <c r="GX77" s="226"/>
      <c r="GY77" s="227"/>
      <c r="GZ77" s="226"/>
      <c r="HA77" s="226"/>
      <c r="HB77" s="226"/>
      <c r="HC77" s="226"/>
      <c r="HD77" s="226"/>
      <c r="HE77" s="226"/>
      <c r="HF77" s="226"/>
      <c r="HG77" s="226"/>
      <c r="HH77" s="226"/>
      <c r="HI77" s="226"/>
      <c r="HJ77" s="226"/>
      <c r="HK77" s="226"/>
      <c r="HL77" s="226"/>
      <c r="HM77" s="227"/>
    </row>
    <row r="78" spans="1:221" s="5" customFormat="1" ht="16.5" customHeight="1">
      <c r="A78" s="59"/>
      <c r="B78" s="261" t="s">
        <v>21</v>
      </c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2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4" t="s">
        <v>84</v>
      </c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5"/>
      <c r="BZ78" s="258"/>
      <c r="CA78" s="259"/>
      <c r="CB78" s="259"/>
      <c r="CC78" s="259"/>
      <c r="CD78" s="259"/>
      <c r="CE78" s="259"/>
      <c r="CF78" s="259"/>
      <c r="CG78" s="259"/>
      <c r="CH78" s="259"/>
      <c r="CI78" s="259"/>
      <c r="CJ78" s="259"/>
      <c r="CK78" s="259"/>
      <c r="CL78" s="259"/>
      <c r="CM78" s="259"/>
      <c r="CN78" s="260"/>
      <c r="CO78" s="182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4"/>
      <c r="DD78" s="225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7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182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4"/>
      <c r="EU78" s="225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7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7"/>
      <c r="FW78" s="182"/>
      <c r="FX78" s="183"/>
      <c r="FY78" s="183"/>
      <c r="FZ78" s="183"/>
      <c r="GA78" s="183"/>
      <c r="GB78" s="183"/>
      <c r="GC78" s="183"/>
      <c r="GD78" s="183"/>
      <c r="GE78" s="183"/>
      <c r="GF78" s="183"/>
      <c r="GG78" s="183"/>
      <c r="GH78" s="183"/>
      <c r="GI78" s="183"/>
      <c r="GJ78" s="183"/>
      <c r="GK78" s="184"/>
      <c r="GL78" s="225"/>
      <c r="GM78" s="226"/>
      <c r="GN78" s="226"/>
      <c r="GO78" s="226"/>
      <c r="GP78" s="226"/>
      <c r="GQ78" s="226"/>
      <c r="GR78" s="226"/>
      <c r="GS78" s="226"/>
      <c r="GT78" s="226"/>
      <c r="GU78" s="226"/>
      <c r="GV78" s="226"/>
      <c r="GW78" s="226"/>
      <c r="GX78" s="226"/>
      <c r="GY78" s="227"/>
      <c r="GZ78" s="226"/>
      <c r="HA78" s="226"/>
      <c r="HB78" s="226"/>
      <c r="HC78" s="226"/>
      <c r="HD78" s="226"/>
      <c r="HE78" s="226"/>
      <c r="HF78" s="226"/>
      <c r="HG78" s="226"/>
      <c r="HH78" s="226"/>
      <c r="HI78" s="226"/>
      <c r="HJ78" s="226"/>
      <c r="HK78" s="226"/>
      <c r="HL78" s="226"/>
      <c r="HM78" s="227"/>
    </row>
    <row r="79" spans="1:221" s="5" customFormat="1" ht="28.5" customHeight="1">
      <c r="A79" s="59"/>
      <c r="B79" s="250" t="s">
        <v>140</v>
      </c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1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4" t="s">
        <v>85</v>
      </c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  <c r="BY79" s="235"/>
      <c r="BZ79" s="258"/>
      <c r="CA79" s="259"/>
      <c r="CB79" s="259"/>
      <c r="CC79" s="259"/>
      <c r="CD79" s="259"/>
      <c r="CE79" s="259"/>
      <c r="CF79" s="259"/>
      <c r="CG79" s="259"/>
      <c r="CH79" s="259"/>
      <c r="CI79" s="259"/>
      <c r="CJ79" s="259"/>
      <c r="CK79" s="259"/>
      <c r="CL79" s="259"/>
      <c r="CM79" s="259"/>
      <c r="CN79" s="260"/>
      <c r="CO79" s="182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4"/>
      <c r="DD79" s="225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7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  <c r="EF79" s="182"/>
      <c r="EG79" s="183"/>
      <c r="EH79" s="183"/>
      <c r="EI79" s="183"/>
      <c r="EJ79" s="183"/>
      <c r="EK79" s="183"/>
      <c r="EL79" s="183"/>
      <c r="EM79" s="183"/>
      <c r="EN79" s="183"/>
      <c r="EO79" s="183"/>
      <c r="EP79" s="183"/>
      <c r="EQ79" s="183"/>
      <c r="ER79" s="183"/>
      <c r="ES79" s="183"/>
      <c r="ET79" s="184"/>
      <c r="EU79" s="225"/>
      <c r="EV79" s="226"/>
      <c r="EW79" s="226"/>
      <c r="EX79" s="226"/>
      <c r="EY79" s="226"/>
      <c r="EZ79" s="226"/>
      <c r="FA79" s="226"/>
      <c r="FB79" s="226"/>
      <c r="FC79" s="226"/>
      <c r="FD79" s="226"/>
      <c r="FE79" s="226"/>
      <c r="FF79" s="226"/>
      <c r="FG79" s="226"/>
      <c r="FH79" s="227"/>
      <c r="FI79" s="226"/>
      <c r="FJ79" s="226"/>
      <c r="FK79" s="226"/>
      <c r="FL79" s="226"/>
      <c r="FM79" s="226"/>
      <c r="FN79" s="226"/>
      <c r="FO79" s="226"/>
      <c r="FP79" s="226"/>
      <c r="FQ79" s="226"/>
      <c r="FR79" s="226"/>
      <c r="FS79" s="226"/>
      <c r="FT79" s="226"/>
      <c r="FU79" s="226"/>
      <c r="FV79" s="227"/>
      <c r="FW79" s="182"/>
      <c r="FX79" s="183"/>
      <c r="FY79" s="183"/>
      <c r="FZ79" s="183"/>
      <c r="GA79" s="183"/>
      <c r="GB79" s="183"/>
      <c r="GC79" s="183"/>
      <c r="GD79" s="183"/>
      <c r="GE79" s="183"/>
      <c r="GF79" s="183"/>
      <c r="GG79" s="183"/>
      <c r="GH79" s="183"/>
      <c r="GI79" s="183"/>
      <c r="GJ79" s="183"/>
      <c r="GK79" s="184"/>
      <c r="GL79" s="225"/>
      <c r="GM79" s="226"/>
      <c r="GN79" s="226"/>
      <c r="GO79" s="226"/>
      <c r="GP79" s="226"/>
      <c r="GQ79" s="226"/>
      <c r="GR79" s="226"/>
      <c r="GS79" s="226"/>
      <c r="GT79" s="226"/>
      <c r="GU79" s="226"/>
      <c r="GV79" s="226"/>
      <c r="GW79" s="226"/>
      <c r="GX79" s="226"/>
      <c r="GY79" s="227"/>
      <c r="GZ79" s="226"/>
      <c r="HA79" s="226"/>
      <c r="HB79" s="226"/>
      <c r="HC79" s="226"/>
      <c r="HD79" s="226"/>
      <c r="HE79" s="226"/>
      <c r="HF79" s="226"/>
      <c r="HG79" s="226"/>
      <c r="HH79" s="226"/>
      <c r="HI79" s="226"/>
      <c r="HJ79" s="226"/>
      <c r="HK79" s="226"/>
      <c r="HL79" s="226"/>
      <c r="HM79" s="227"/>
    </row>
    <row r="80" spans="1:221" s="5" customFormat="1" ht="18" customHeight="1">
      <c r="A80" s="59"/>
      <c r="B80" s="261" t="s">
        <v>42</v>
      </c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2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4" t="s">
        <v>86</v>
      </c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5"/>
      <c r="BZ80" s="258"/>
      <c r="CA80" s="259"/>
      <c r="CB80" s="259"/>
      <c r="CC80" s="259"/>
      <c r="CD80" s="259"/>
      <c r="CE80" s="259"/>
      <c r="CF80" s="259"/>
      <c r="CG80" s="259"/>
      <c r="CH80" s="259"/>
      <c r="CI80" s="259"/>
      <c r="CJ80" s="259"/>
      <c r="CK80" s="259"/>
      <c r="CL80" s="259"/>
      <c r="CM80" s="259"/>
      <c r="CN80" s="260"/>
      <c r="CO80" s="236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8"/>
      <c r="DD80" s="239"/>
      <c r="DE80" s="231"/>
      <c r="DF80" s="231"/>
      <c r="DG80" s="231"/>
      <c r="DH80" s="231"/>
      <c r="DI80" s="231"/>
      <c r="DJ80" s="231"/>
      <c r="DK80" s="231"/>
      <c r="DL80" s="231"/>
      <c r="DM80" s="231"/>
      <c r="DN80" s="231"/>
      <c r="DO80" s="231"/>
      <c r="DP80" s="231"/>
      <c r="DQ80" s="232"/>
      <c r="DR80" s="23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  <c r="EF80" s="236"/>
      <c r="EG80" s="237"/>
      <c r="EH80" s="237"/>
      <c r="EI80" s="237"/>
      <c r="EJ80" s="237"/>
      <c r="EK80" s="237"/>
      <c r="EL80" s="237"/>
      <c r="EM80" s="237"/>
      <c r="EN80" s="237"/>
      <c r="EO80" s="237"/>
      <c r="EP80" s="237"/>
      <c r="EQ80" s="237"/>
      <c r="ER80" s="237"/>
      <c r="ES80" s="237"/>
      <c r="ET80" s="238"/>
      <c r="EU80" s="239"/>
      <c r="EV80" s="231"/>
      <c r="EW80" s="231"/>
      <c r="EX80" s="231"/>
      <c r="EY80" s="231"/>
      <c r="EZ80" s="231"/>
      <c r="FA80" s="231"/>
      <c r="FB80" s="231"/>
      <c r="FC80" s="231"/>
      <c r="FD80" s="231"/>
      <c r="FE80" s="231"/>
      <c r="FF80" s="231"/>
      <c r="FG80" s="231"/>
      <c r="FH80" s="232"/>
      <c r="FI80" s="231"/>
      <c r="FJ80" s="231"/>
      <c r="FK80" s="231"/>
      <c r="FL80" s="231"/>
      <c r="FM80" s="231"/>
      <c r="FN80" s="231"/>
      <c r="FO80" s="231"/>
      <c r="FP80" s="231"/>
      <c r="FQ80" s="231"/>
      <c r="FR80" s="231"/>
      <c r="FS80" s="231"/>
      <c r="FT80" s="231"/>
      <c r="FU80" s="231"/>
      <c r="FV80" s="232"/>
      <c r="FW80" s="236"/>
      <c r="FX80" s="237"/>
      <c r="FY80" s="237"/>
      <c r="FZ80" s="237"/>
      <c r="GA80" s="237"/>
      <c r="GB80" s="237"/>
      <c r="GC80" s="237"/>
      <c r="GD80" s="237"/>
      <c r="GE80" s="237"/>
      <c r="GF80" s="237"/>
      <c r="GG80" s="237"/>
      <c r="GH80" s="237"/>
      <c r="GI80" s="237"/>
      <c r="GJ80" s="237"/>
      <c r="GK80" s="238"/>
      <c r="GL80" s="239"/>
      <c r="GM80" s="231"/>
      <c r="GN80" s="231"/>
      <c r="GO80" s="231"/>
      <c r="GP80" s="231"/>
      <c r="GQ80" s="231"/>
      <c r="GR80" s="231"/>
      <c r="GS80" s="231"/>
      <c r="GT80" s="231"/>
      <c r="GU80" s="231"/>
      <c r="GV80" s="231"/>
      <c r="GW80" s="231"/>
      <c r="GX80" s="231"/>
      <c r="GY80" s="232"/>
      <c r="GZ80" s="231"/>
      <c r="HA80" s="231"/>
      <c r="HB80" s="231"/>
      <c r="HC80" s="231"/>
      <c r="HD80" s="231"/>
      <c r="HE80" s="231"/>
      <c r="HF80" s="231"/>
      <c r="HG80" s="231"/>
      <c r="HH80" s="231"/>
      <c r="HI80" s="231"/>
      <c r="HJ80" s="231"/>
      <c r="HK80" s="231"/>
      <c r="HL80" s="231"/>
      <c r="HM80" s="232"/>
    </row>
    <row r="81" spans="1:221" s="5" customFormat="1" ht="28.5" customHeight="1">
      <c r="A81" s="59"/>
      <c r="B81" s="250" t="s">
        <v>43</v>
      </c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1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4" t="s">
        <v>87</v>
      </c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5"/>
      <c r="BZ81" s="258"/>
      <c r="CA81" s="259"/>
      <c r="CB81" s="259"/>
      <c r="CC81" s="259"/>
      <c r="CD81" s="259"/>
      <c r="CE81" s="259"/>
      <c r="CF81" s="259"/>
      <c r="CG81" s="259"/>
      <c r="CH81" s="259"/>
      <c r="CI81" s="259"/>
      <c r="CJ81" s="259"/>
      <c r="CK81" s="259"/>
      <c r="CL81" s="259"/>
      <c r="CM81" s="259"/>
      <c r="CN81" s="260"/>
      <c r="CO81" s="236"/>
      <c r="CP81" s="237"/>
      <c r="CQ81" s="237"/>
      <c r="CR81" s="237"/>
      <c r="CS81" s="237"/>
      <c r="CT81" s="237"/>
      <c r="CU81" s="237"/>
      <c r="CV81" s="237"/>
      <c r="CW81" s="237"/>
      <c r="CX81" s="237"/>
      <c r="CY81" s="237"/>
      <c r="CZ81" s="237"/>
      <c r="DA81" s="237"/>
      <c r="DB81" s="237"/>
      <c r="DC81" s="238"/>
      <c r="DD81" s="239"/>
      <c r="DE81" s="231"/>
      <c r="DF81" s="231"/>
      <c r="DG81" s="231"/>
      <c r="DH81" s="231"/>
      <c r="DI81" s="231"/>
      <c r="DJ81" s="231"/>
      <c r="DK81" s="231"/>
      <c r="DL81" s="231"/>
      <c r="DM81" s="231"/>
      <c r="DN81" s="231"/>
      <c r="DO81" s="231"/>
      <c r="DP81" s="231"/>
      <c r="DQ81" s="232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  <c r="EF81" s="236"/>
      <c r="EG81" s="237"/>
      <c r="EH81" s="237"/>
      <c r="EI81" s="237"/>
      <c r="EJ81" s="237"/>
      <c r="EK81" s="237"/>
      <c r="EL81" s="237"/>
      <c r="EM81" s="237"/>
      <c r="EN81" s="237"/>
      <c r="EO81" s="237"/>
      <c r="EP81" s="237"/>
      <c r="EQ81" s="237"/>
      <c r="ER81" s="237"/>
      <c r="ES81" s="237"/>
      <c r="ET81" s="238"/>
      <c r="EU81" s="239"/>
      <c r="EV81" s="231"/>
      <c r="EW81" s="231"/>
      <c r="EX81" s="231"/>
      <c r="EY81" s="231"/>
      <c r="EZ81" s="231"/>
      <c r="FA81" s="231"/>
      <c r="FB81" s="231"/>
      <c r="FC81" s="231"/>
      <c r="FD81" s="231"/>
      <c r="FE81" s="231"/>
      <c r="FF81" s="231"/>
      <c r="FG81" s="231"/>
      <c r="FH81" s="232"/>
      <c r="FI81" s="231"/>
      <c r="FJ81" s="231"/>
      <c r="FK81" s="231"/>
      <c r="FL81" s="231"/>
      <c r="FM81" s="231"/>
      <c r="FN81" s="231"/>
      <c r="FO81" s="231"/>
      <c r="FP81" s="231"/>
      <c r="FQ81" s="231"/>
      <c r="FR81" s="231"/>
      <c r="FS81" s="231"/>
      <c r="FT81" s="231"/>
      <c r="FU81" s="231"/>
      <c r="FV81" s="232"/>
      <c r="FW81" s="236"/>
      <c r="FX81" s="237"/>
      <c r="FY81" s="237"/>
      <c r="FZ81" s="237"/>
      <c r="GA81" s="237"/>
      <c r="GB81" s="237"/>
      <c r="GC81" s="237"/>
      <c r="GD81" s="237"/>
      <c r="GE81" s="237"/>
      <c r="GF81" s="237"/>
      <c r="GG81" s="237"/>
      <c r="GH81" s="237"/>
      <c r="GI81" s="237"/>
      <c r="GJ81" s="237"/>
      <c r="GK81" s="238"/>
      <c r="GL81" s="239"/>
      <c r="GM81" s="231"/>
      <c r="GN81" s="231"/>
      <c r="GO81" s="231"/>
      <c r="GP81" s="231"/>
      <c r="GQ81" s="231"/>
      <c r="GR81" s="231"/>
      <c r="GS81" s="231"/>
      <c r="GT81" s="231"/>
      <c r="GU81" s="231"/>
      <c r="GV81" s="231"/>
      <c r="GW81" s="231"/>
      <c r="GX81" s="231"/>
      <c r="GY81" s="232"/>
      <c r="GZ81" s="231"/>
      <c r="HA81" s="231"/>
      <c r="HB81" s="231"/>
      <c r="HC81" s="231"/>
      <c r="HD81" s="231"/>
      <c r="HE81" s="231"/>
      <c r="HF81" s="231"/>
      <c r="HG81" s="231"/>
      <c r="HH81" s="231"/>
      <c r="HI81" s="231"/>
      <c r="HJ81" s="231"/>
      <c r="HK81" s="231"/>
      <c r="HL81" s="231"/>
      <c r="HM81" s="232"/>
    </row>
    <row r="82" spans="1:221" s="5" customFormat="1" ht="28.5" customHeight="1">
      <c r="A82" s="59"/>
      <c r="B82" s="250" t="s">
        <v>44</v>
      </c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1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4" t="s">
        <v>88</v>
      </c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5"/>
      <c r="BZ82" s="258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60"/>
      <c r="CO82" s="236"/>
      <c r="CP82" s="237"/>
      <c r="CQ82" s="237"/>
      <c r="CR82" s="237"/>
      <c r="CS82" s="237"/>
      <c r="CT82" s="237"/>
      <c r="CU82" s="237"/>
      <c r="CV82" s="237"/>
      <c r="CW82" s="237"/>
      <c r="CX82" s="237"/>
      <c r="CY82" s="237"/>
      <c r="CZ82" s="237"/>
      <c r="DA82" s="237"/>
      <c r="DB82" s="237"/>
      <c r="DC82" s="238"/>
      <c r="DD82" s="239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2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6"/>
      <c r="EG82" s="237"/>
      <c r="EH82" s="237"/>
      <c r="EI82" s="237"/>
      <c r="EJ82" s="237"/>
      <c r="EK82" s="237"/>
      <c r="EL82" s="237"/>
      <c r="EM82" s="237"/>
      <c r="EN82" s="237"/>
      <c r="EO82" s="237"/>
      <c r="EP82" s="237"/>
      <c r="EQ82" s="237"/>
      <c r="ER82" s="237"/>
      <c r="ES82" s="237"/>
      <c r="ET82" s="238"/>
      <c r="EU82" s="239"/>
      <c r="EV82" s="231"/>
      <c r="EW82" s="231"/>
      <c r="EX82" s="231"/>
      <c r="EY82" s="231"/>
      <c r="EZ82" s="231"/>
      <c r="FA82" s="231"/>
      <c r="FB82" s="231"/>
      <c r="FC82" s="231"/>
      <c r="FD82" s="231"/>
      <c r="FE82" s="231"/>
      <c r="FF82" s="231"/>
      <c r="FG82" s="231"/>
      <c r="FH82" s="232"/>
      <c r="FI82" s="231"/>
      <c r="FJ82" s="231"/>
      <c r="FK82" s="231"/>
      <c r="FL82" s="231"/>
      <c r="FM82" s="231"/>
      <c r="FN82" s="231"/>
      <c r="FO82" s="231"/>
      <c r="FP82" s="231"/>
      <c r="FQ82" s="231"/>
      <c r="FR82" s="231"/>
      <c r="FS82" s="231"/>
      <c r="FT82" s="231"/>
      <c r="FU82" s="231"/>
      <c r="FV82" s="232"/>
      <c r="FW82" s="236"/>
      <c r="FX82" s="237"/>
      <c r="FY82" s="237"/>
      <c r="FZ82" s="237"/>
      <c r="GA82" s="237"/>
      <c r="GB82" s="237"/>
      <c r="GC82" s="237"/>
      <c r="GD82" s="237"/>
      <c r="GE82" s="237"/>
      <c r="GF82" s="237"/>
      <c r="GG82" s="237"/>
      <c r="GH82" s="237"/>
      <c r="GI82" s="237"/>
      <c r="GJ82" s="237"/>
      <c r="GK82" s="238"/>
      <c r="GL82" s="239"/>
      <c r="GM82" s="231"/>
      <c r="GN82" s="231"/>
      <c r="GO82" s="231"/>
      <c r="GP82" s="231"/>
      <c r="GQ82" s="231"/>
      <c r="GR82" s="231"/>
      <c r="GS82" s="231"/>
      <c r="GT82" s="231"/>
      <c r="GU82" s="231"/>
      <c r="GV82" s="231"/>
      <c r="GW82" s="231"/>
      <c r="GX82" s="231"/>
      <c r="GY82" s="232"/>
      <c r="GZ82" s="231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231"/>
      <c r="HM82" s="232"/>
    </row>
    <row r="83" spans="1:221" s="5" customFormat="1" ht="17.25" customHeight="1">
      <c r="A83" s="59"/>
      <c r="B83" s="261" t="s">
        <v>45</v>
      </c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2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4" t="s">
        <v>89</v>
      </c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5"/>
      <c r="BZ83" s="272"/>
      <c r="CA83" s="273"/>
      <c r="CB83" s="273"/>
      <c r="CC83" s="273"/>
      <c r="CD83" s="273"/>
      <c r="CE83" s="273"/>
      <c r="CF83" s="273"/>
      <c r="CG83" s="273"/>
      <c r="CH83" s="273"/>
      <c r="CI83" s="273"/>
      <c r="CJ83" s="273"/>
      <c r="CK83" s="273"/>
      <c r="CL83" s="273"/>
      <c r="CM83" s="273"/>
      <c r="CN83" s="274"/>
      <c r="CO83" s="236"/>
      <c r="CP83" s="237"/>
      <c r="CQ83" s="237"/>
      <c r="CR83" s="237"/>
      <c r="CS83" s="237"/>
      <c r="CT83" s="237"/>
      <c r="CU83" s="237"/>
      <c r="CV83" s="237"/>
      <c r="CW83" s="237"/>
      <c r="CX83" s="237"/>
      <c r="CY83" s="237"/>
      <c r="CZ83" s="237"/>
      <c r="DA83" s="237"/>
      <c r="DB83" s="237"/>
      <c r="DC83" s="238"/>
      <c r="DD83" s="239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2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6"/>
      <c r="EG83" s="237"/>
      <c r="EH83" s="237"/>
      <c r="EI83" s="237"/>
      <c r="EJ83" s="237"/>
      <c r="EK83" s="237"/>
      <c r="EL83" s="237"/>
      <c r="EM83" s="237"/>
      <c r="EN83" s="237"/>
      <c r="EO83" s="237"/>
      <c r="EP83" s="237"/>
      <c r="EQ83" s="237"/>
      <c r="ER83" s="237"/>
      <c r="ES83" s="237"/>
      <c r="ET83" s="238"/>
      <c r="EU83" s="239"/>
      <c r="EV83" s="231"/>
      <c r="EW83" s="231"/>
      <c r="EX83" s="231"/>
      <c r="EY83" s="231"/>
      <c r="EZ83" s="231"/>
      <c r="FA83" s="231"/>
      <c r="FB83" s="231"/>
      <c r="FC83" s="231"/>
      <c r="FD83" s="231"/>
      <c r="FE83" s="231"/>
      <c r="FF83" s="231"/>
      <c r="FG83" s="231"/>
      <c r="FH83" s="232"/>
      <c r="FI83" s="231"/>
      <c r="FJ83" s="231"/>
      <c r="FK83" s="231"/>
      <c r="FL83" s="231"/>
      <c r="FM83" s="231"/>
      <c r="FN83" s="231"/>
      <c r="FO83" s="231"/>
      <c r="FP83" s="231"/>
      <c r="FQ83" s="231"/>
      <c r="FR83" s="231"/>
      <c r="FS83" s="231"/>
      <c r="FT83" s="231"/>
      <c r="FU83" s="231"/>
      <c r="FV83" s="232"/>
      <c r="FW83" s="236"/>
      <c r="FX83" s="237"/>
      <c r="FY83" s="237"/>
      <c r="FZ83" s="237"/>
      <c r="GA83" s="237"/>
      <c r="GB83" s="237"/>
      <c r="GC83" s="237"/>
      <c r="GD83" s="237"/>
      <c r="GE83" s="237"/>
      <c r="GF83" s="237"/>
      <c r="GG83" s="237"/>
      <c r="GH83" s="237"/>
      <c r="GI83" s="237"/>
      <c r="GJ83" s="237"/>
      <c r="GK83" s="238"/>
      <c r="GL83" s="239"/>
      <c r="GM83" s="231"/>
      <c r="GN83" s="231"/>
      <c r="GO83" s="231"/>
      <c r="GP83" s="231"/>
      <c r="GQ83" s="231"/>
      <c r="GR83" s="231"/>
      <c r="GS83" s="231"/>
      <c r="GT83" s="231"/>
      <c r="GU83" s="231"/>
      <c r="GV83" s="231"/>
      <c r="GW83" s="231"/>
      <c r="GX83" s="231"/>
      <c r="GY83" s="232"/>
      <c r="GZ83" s="231"/>
      <c r="HA83" s="231"/>
      <c r="HB83" s="231"/>
      <c r="HC83" s="231"/>
      <c r="HD83" s="231"/>
      <c r="HE83" s="231"/>
      <c r="HF83" s="231"/>
      <c r="HG83" s="231"/>
      <c r="HH83" s="231"/>
      <c r="HI83" s="231"/>
      <c r="HJ83" s="231"/>
      <c r="HK83" s="231"/>
      <c r="HL83" s="231"/>
      <c r="HM83" s="232"/>
    </row>
    <row r="84" spans="1:221" s="5" customFormat="1" ht="91.5" customHeight="1">
      <c r="A84" s="49"/>
      <c r="B84" s="240" t="s">
        <v>136</v>
      </c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1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4" t="s">
        <v>95</v>
      </c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5"/>
      <c r="BZ84" s="246" t="s">
        <v>134</v>
      </c>
      <c r="CA84" s="245"/>
      <c r="CB84" s="245"/>
      <c r="CC84" s="245"/>
      <c r="CD84" s="245"/>
      <c r="CE84" s="245"/>
      <c r="CF84" s="245"/>
      <c r="CG84" s="245"/>
      <c r="CH84" s="245"/>
      <c r="CI84" s="245"/>
      <c r="CJ84" s="245"/>
      <c r="CK84" s="245"/>
      <c r="CL84" s="245"/>
      <c r="CM84" s="245"/>
      <c r="CN84" s="247"/>
      <c r="CO84" s="236">
        <f>CO85+CO89+CO101+CO102</f>
        <v>70536806.88</v>
      </c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8"/>
      <c r="DD84" s="266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8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7"/>
      <c r="EF84" s="236">
        <f>EF85+EF89+EF101+EF102</f>
        <v>45000000</v>
      </c>
      <c r="EG84" s="237"/>
      <c r="EH84" s="237"/>
      <c r="EI84" s="237"/>
      <c r="EJ84" s="237"/>
      <c r="EK84" s="237"/>
      <c r="EL84" s="237"/>
      <c r="EM84" s="237"/>
      <c r="EN84" s="237"/>
      <c r="EO84" s="237"/>
      <c r="EP84" s="237"/>
      <c r="EQ84" s="237"/>
      <c r="ER84" s="237"/>
      <c r="ES84" s="237"/>
      <c r="ET84" s="238"/>
      <c r="EU84" s="266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8"/>
      <c r="FI84" s="267"/>
      <c r="FJ84" s="267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8"/>
      <c r="FW84" s="236">
        <f>EF84</f>
        <v>45000000</v>
      </c>
      <c r="FX84" s="237"/>
      <c r="FY84" s="237"/>
      <c r="FZ84" s="237"/>
      <c r="GA84" s="237"/>
      <c r="GB84" s="237"/>
      <c r="GC84" s="237"/>
      <c r="GD84" s="237"/>
      <c r="GE84" s="237"/>
      <c r="GF84" s="237"/>
      <c r="GG84" s="237"/>
      <c r="GH84" s="237"/>
      <c r="GI84" s="237"/>
      <c r="GJ84" s="237"/>
      <c r="GK84" s="238"/>
      <c r="GL84" s="266"/>
      <c r="GM84" s="267"/>
      <c r="GN84" s="267"/>
      <c r="GO84" s="267"/>
      <c r="GP84" s="267"/>
      <c r="GQ84" s="267"/>
      <c r="GR84" s="267"/>
      <c r="GS84" s="267"/>
      <c r="GT84" s="267"/>
      <c r="GU84" s="267"/>
      <c r="GV84" s="267"/>
      <c r="GW84" s="267"/>
      <c r="GX84" s="267"/>
      <c r="GY84" s="268"/>
      <c r="GZ84" s="267"/>
      <c r="HA84" s="267"/>
      <c r="HB84" s="267"/>
      <c r="HC84" s="267"/>
      <c r="HD84" s="267"/>
      <c r="HE84" s="267"/>
      <c r="HF84" s="267"/>
      <c r="HG84" s="267"/>
      <c r="HH84" s="267"/>
      <c r="HI84" s="267"/>
      <c r="HJ84" s="267"/>
      <c r="HK84" s="267"/>
      <c r="HL84" s="267"/>
      <c r="HM84" s="268"/>
    </row>
    <row r="85" spans="1:221" s="5" customFormat="1" ht="45" customHeight="1">
      <c r="A85" s="49"/>
      <c r="B85" s="250" t="s">
        <v>142</v>
      </c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1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233"/>
      <c r="BJ85" s="233"/>
      <c r="BK85" s="234" t="s">
        <v>71</v>
      </c>
      <c r="BL85" s="233"/>
      <c r="BM85" s="233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5"/>
      <c r="BZ85" s="258"/>
      <c r="CA85" s="259"/>
      <c r="CB85" s="259"/>
      <c r="CC85" s="259"/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60"/>
      <c r="CO85" s="236">
        <f>CO86+CO88</f>
        <v>19228770.67</v>
      </c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237"/>
      <c r="DA85" s="237"/>
      <c r="DB85" s="237"/>
      <c r="DC85" s="238"/>
      <c r="DD85" s="275"/>
      <c r="DE85" s="276"/>
      <c r="DF85" s="276"/>
      <c r="DG85" s="276"/>
      <c r="DH85" s="276"/>
      <c r="DI85" s="276"/>
      <c r="DJ85" s="276"/>
      <c r="DK85" s="276"/>
      <c r="DL85" s="276"/>
      <c r="DM85" s="276"/>
      <c r="DN85" s="276"/>
      <c r="DO85" s="276"/>
      <c r="DP85" s="276"/>
      <c r="DQ85" s="277"/>
      <c r="DR85" s="276"/>
      <c r="DS85" s="276"/>
      <c r="DT85" s="276"/>
      <c r="DU85" s="276"/>
      <c r="DV85" s="276"/>
      <c r="DW85" s="276"/>
      <c r="DX85" s="276"/>
      <c r="DY85" s="276"/>
      <c r="DZ85" s="276"/>
      <c r="EA85" s="276"/>
      <c r="EB85" s="276"/>
      <c r="EC85" s="276"/>
      <c r="ED85" s="276"/>
      <c r="EE85" s="276"/>
      <c r="EF85" s="236">
        <f>EF86+EF88</f>
        <v>19228770.67</v>
      </c>
      <c r="EG85" s="237"/>
      <c r="EH85" s="237"/>
      <c r="EI85" s="237"/>
      <c r="EJ85" s="237"/>
      <c r="EK85" s="237"/>
      <c r="EL85" s="237"/>
      <c r="EM85" s="237"/>
      <c r="EN85" s="237"/>
      <c r="EO85" s="237"/>
      <c r="EP85" s="237"/>
      <c r="EQ85" s="237"/>
      <c r="ER85" s="237"/>
      <c r="ES85" s="237"/>
      <c r="ET85" s="238"/>
      <c r="EU85" s="239"/>
      <c r="EV85" s="231"/>
      <c r="EW85" s="231"/>
      <c r="EX85" s="231"/>
      <c r="EY85" s="231"/>
      <c r="EZ85" s="231"/>
      <c r="FA85" s="231"/>
      <c r="FB85" s="231"/>
      <c r="FC85" s="231"/>
      <c r="FD85" s="231"/>
      <c r="FE85" s="231"/>
      <c r="FF85" s="231"/>
      <c r="FG85" s="231"/>
      <c r="FH85" s="232"/>
      <c r="FI85" s="231"/>
      <c r="FJ85" s="231"/>
      <c r="FK85" s="231"/>
      <c r="FL85" s="231"/>
      <c r="FM85" s="231"/>
      <c r="FN85" s="231"/>
      <c r="FO85" s="231"/>
      <c r="FP85" s="231"/>
      <c r="FQ85" s="231"/>
      <c r="FR85" s="231"/>
      <c r="FS85" s="231"/>
      <c r="FT85" s="231"/>
      <c r="FU85" s="231"/>
      <c r="FV85" s="232"/>
      <c r="FW85" s="236">
        <f>FW86+FW88</f>
        <v>19228770.67</v>
      </c>
      <c r="FX85" s="237"/>
      <c r="FY85" s="237"/>
      <c r="FZ85" s="237"/>
      <c r="GA85" s="237"/>
      <c r="GB85" s="237"/>
      <c r="GC85" s="237"/>
      <c r="GD85" s="237"/>
      <c r="GE85" s="237"/>
      <c r="GF85" s="237"/>
      <c r="GG85" s="237"/>
      <c r="GH85" s="237"/>
      <c r="GI85" s="237"/>
      <c r="GJ85" s="237"/>
      <c r="GK85" s="238"/>
      <c r="GL85" s="266"/>
      <c r="GM85" s="267"/>
      <c r="GN85" s="267"/>
      <c r="GO85" s="267"/>
      <c r="GP85" s="267"/>
      <c r="GQ85" s="267"/>
      <c r="GR85" s="267"/>
      <c r="GS85" s="267"/>
      <c r="GT85" s="267"/>
      <c r="GU85" s="267"/>
      <c r="GV85" s="267"/>
      <c r="GW85" s="267"/>
      <c r="GX85" s="267"/>
      <c r="GY85" s="268"/>
      <c r="GZ85" s="267"/>
      <c r="HA85" s="267"/>
      <c r="HB85" s="267"/>
      <c r="HC85" s="267"/>
      <c r="HD85" s="267"/>
      <c r="HE85" s="267"/>
      <c r="HF85" s="267"/>
      <c r="HG85" s="267"/>
      <c r="HH85" s="267"/>
      <c r="HI85" s="267"/>
      <c r="HJ85" s="267"/>
      <c r="HK85" s="267"/>
      <c r="HL85" s="267"/>
      <c r="HM85" s="268"/>
    </row>
    <row r="86" spans="1:221" s="5" customFormat="1" ht="18.75" customHeight="1">
      <c r="A86" s="49"/>
      <c r="B86" s="261" t="s">
        <v>17</v>
      </c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2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4" t="s">
        <v>72</v>
      </c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5"/>
      <c r="BZ86" s="258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60"/>
      <c r="CO86" s="263">
        <v>14766321.56</v>
      </c>
      <c r="CP86" s="264"/>
      <c r="CQ86" s="264"/>
      <c r="CR86" s="264"/>
      <c r="CS86" s="264"/>
      <c r="CT86" s="264"/>
      <c r="CU86" s="264"/>
      <c r="CV86" s="264"/>
      <c r="CW86" s="264"/>
      <c r="CX86" s="264"/>
      <c r="CY86" s="264"/>
      <c r="CZ86" s="264"/>
      <c r="DA86" s="264"/>
      <c r="DB86" s="264"/>
      <c r="DC86" s="265"/>
      <c r="DD86" s="266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7"/>
      <c r="DQ86" s="268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7"/>
      <c r="EF86" s="263">
        <f>CO86</f>
        <v>14766321.56</v>
      </c>
      <c r="EG86" s="264"/>
      <c r="EH86" s="264"/>
      <c r="EI86" s="264"/>
      <c r="EJ86" s="264"/>
      <c r="EK86" s="264"/>
      <c r="EL86" s="264"/>
      <c r="EM86" s="264"/>
      <c r="EN86" s="264"/>
      <c r="EO86" s="264"/>
      <c r="EP86" s="264"/>
      <c r="EQ86" s="264"/>
      <c r="ER86" s="264"/>
      <c r="ES86" s="264"/>
      <c r="ET86" s="265"/>
      <c r="EU86" s="266"/>
      <c r="EV86" s="267"/>
      <c r="EW86" s="267"/>
      <c r="EX86" s="267"/>
      <c r="EY86" s="267"/>
      <c r="EZ86" s="267"/>
      <c r="FA86" s="267"/>
      <c r="FB86" s="267"/>
      <c r="FC86" s="267"/>
      <c r="FD86" s="267"/>
      <c r="FE86" s="267"/>
      <c r="FF86" s="267"/>
      <c r="FG86" s="267"/>
      <c r="FH86" s="268"/>
      <c r="FI86" s="267"/>
      <c r="FJ86" s="267"/>
      <c r="FK86" s="267"/>
      <c r="FL86" s="267"/>
      <c r="FM86" s="267"/>
      <c r="FN86" s="267"/>
      <c r="FO86" s="267"/>
      <c r="FP86" s="267"/>
      <c r="FQ86" s="267"/>
      <c r="FR86" s="267"/>
      <c r="FS86" s="267"/>
      <c r="FT86" s="267"/>
      <c r="FU86" s="267"/>
      <c r="FV86" s="268"/>
      <c r="FW86" s="263">
        <f>EF86</f>
        <v>14766321.56</v>
      </c>
      <c r="FX86" s="264"/>
      <c r="FY86" s="264"/>
      <c r="FZ86" s="264"/>
      <c r="GA86" s="264"/>
      <c r="GB86" s="264"/>
      <c r="GC86" s="264"/>
      <c r="GD86" s="264"/>
      <c r="GE86" s="264"/>
      <c r="GF86" s="264"/>
      <c r="GG86" s="264"/>
      <c r="GH86" s="264"/>
      <c r="GI86" s="264"/>
      <c r="GJ86" s="264"/>
      <c r="GK86" s="265"/>
      <c r="GL86" s="266"/>
      <c r="GM86" s="267"/>
      <c r="GN86" s="267"/>
      <c r="GO86" s="267"/>
      <c r="GP86" s="267"/>
      <c r="GQ86" s="267"/>
      <c r="GR86" s="267"/>
      <c r="GS86" s="267"/>
      <c r="GT86" s="267"/>
      <c r="GU86" s="267"/>
      <c r="GV86" s="267"/>
      <c r="GW86" s="267"/>
      <c r="GX86" s="267"/>
      <c r="GY86" s="268"/>
      <c r="GZ86" s="267"/>
      <c r="HA86" s="267"/>
      <c r="HB86" s="267"/>
      <c r="HC86" s="267"/>
      <c r="HD86" s="267"/>
      <c r="HE86" s="267"/>
      <c r="HF86" s="267"/>
      <c r="HG86" s="267"/>
      <c r="HH86" s="267"/>
      <c r="HI86" s="267"/>
      <c r="HJ86" s="267"/>
      <c r="HK86" s="267"/>
      <c r="HL86" s="267"/>
      <c r="HM86" s="268"/>
    </row>
    <row r="87" spans="1:221" s="5" customFormat="1" ht="19.5" customHeight="1">
      <c r="A87" s="49"/>
      <c r="B87" s="261" t="s">
        <v>18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2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4" t="s">
        <v>73</v>
      </c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5"/>
      <c r="BZ87" s="258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60"/>
      <c r="CO87" s="263"/>
      <c r="CP87" s="264"/>
      <c r="CQ87" s="264"/>
      <c r="CR87" s="264"/>
      <c r="CS87" s="264"/>
      <c r="CT87" s="264"/>
      <c r="CU87" s="264"/>
      <c r="CV87" s="264"/>
      <c r="CW87" s="264"/>
      <c r="CX87" s="264"/>
      <c r="CY87" s="264"/>
      <c r="CZ87" s="264"/>
      <c r="DA87" s="264"/>
      <c r="DB87" s="264"/>
      <c r="DC87" s="265"/>
      <c r="DD87" s="266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7"/>
      <c r="DQ87" s="268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  <c r="EB87" s="267"/>
      <c r="EC87" s="267"/>
      <c r="ED87" s="267"/>
      <c r="EE87" s="267"/>
      <c r="EF87" s="263"/>
      <c r="EG87" s="264"/>
      <c r="EH87" s="264"/>
      <c r="EI87" s="264"/>
      <c r="EJ87" s="264"/>
      <c r="EK87" s="264"/>
      <c r="EL87" s="264"/>
      <c r="EM87" s="264"/>
      <c r="EN87" s="264"/>
      <c r="EO87" s="264"/>
      <c r="EP87" s="264"/>
      <c r="EQ87" s="264"/>
      <c r="ER87" s="264"/>
      <c r="ES87" s="264"/>
      <c r="ET87" s="265"/>
      <c r="EU87" s="266"/>
      <c r="EV87" s="267"/>
      <c r="EW87" s="267"/>
      <c r="EX87" s="267"/>
      <c r="EY87" s="267"/>
      <c r="EZ87" s="267"/>
      <c r="FA87" s="267"/>
      <c r="FB87" s="267"/>
      <c r="FC87" s="267"/>
      <c r="FD87" s="267"/>
      <c r="FE87" s="267"/>
      <c r="FF87" s="267"/>
      <c r="FG87" s="267"/>
      <c r="FH87" s="268"/>
      <c r="FI87" s="267"/>
      <c r="FJ87" s="267"/>
      <c r="FK87" s="267"/>
      <c r="FL87" s="267"/>
      <c r="FM87" s="267"/>
      <c r="FN87" s="267"/>
      <c r="FO87" s="267"/>
      <c r="FP87" s="267"/>
      <c r="FQ87" s="267"/>
      <c r="FR87" s="267"/>
      <c r="FS87" s="267"/>
      <c r="FT87" s="267"/>
      <c r="FU87" s="267"/>
      <c r="FV87" s="268"/>
      <c r="FW87" s="263"/>
      <c r="FX87" s="264"/>
      <c r="FY87" s="264"/>
      <c r="FZ87" s="264"/>
      <c r="GA87" s="264"/>
      <c r="GB87" s="264"/>
      <c r="GC87" s="264"/>
      <c r="GD87" s="264"/>
      <c r="GE87" s="264"/>
      <c r="GF87" s="264"/>
      <c r="GG87" s="264"/>
      <c r="GH87" s="264"/>
      <c r="GI87" s="264"/>
      <c r="GJ87" s="264"/>
      <c r="GK87" s="265"/>
      <c r="GL87" s="266"/>
      <c r="GM87" s="267"/>
      <c r="GN87" s="267"/>
      <c r="GO87" s="267"/>
      <c r="GP87" s="267"/>
      <c r="GQ87" s="267"/>
      <c r="GR87" s="267"/>
      <c r="GS87" s="267"/>
      <c r="GT87" s="267"/>
      <c r="GU87" s="267"/>
      <c r="GV87" s="267"/>
      <c r="GW87" s="267"/>
      <c r="GX87" s="267"/>
      <c r="GY87" s="268"/>
      <c r="GZ87" s="267"/>
      <c r="HA87" s="267"/>
      <c r="HB87" s="267"/>
      <c r="HC87" s="267"/>
      <c r="HD87" s="267"/>
      <c r="HE87" s="267"/>
      <c r="HF87" s="267"/>
      <c r="HG87" s="267"/>
      <c r="HH87" s="267"/>
      <c r="HI87" s="267"/>
      <c r="HJ87" s="267"/>
      <c r="HK87" s="267"/>
      <c r="HL87" s="267"/>
      <c r="HM87" s="268"/>
    </row>
    <row r="88" spans="1:221" s="5" customFormat="1" ht="18" customHeight="1">
      <c r="A88" s="49"/>
      <c r="B88" s="261" t="s">
        <v>26</v>
      </c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2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4" t="s">
        <v>74</v>
      </c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5"/>
      <c r="BZ88" s="258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60"/>
      <c r="CO88" s="263">
        <v>4462449.11</v>
      </c>
      <c r="CP88" s="264"/>
      <c r="CQ88" s="264"/>
      <c r="CR88" s="264"/>
      <c r="CS88" s="264"/>
      <c r="CT88" s="264"/>
      <c r="CU88" s="264"/>
      <c r="CV88" s="264"/>
      <c r="CW88" s="264"/>
      <c r="CX88" s="264"/>
      <c r="CY88" s="264"/>
      <c r="CZ88" s="264"/>
      <c r="DA88" s="264"/>
      <c r="DB88" s="264"/>
      <c r="DC88" s="265"/>
      <c r="DD88" s="266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7"/>
      <c r="DQ88" s="268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7"/>
      <c r="EF88" s="263">
        <f>CO88</f>
        <v>4462449.11</v>
      </c>
      <c r="EG88" s="264"/>
      <c r="EH88" s="264"/>
      <c r="EI88" s="264"/>
      <c r="EJ88" s="264"/>
      <c r="EK88" s="264"/>
      <c r="EL88" s="264"/>
      <c r="EM88" s="264"/>
      <c r="EN88" s="264"/>
      <c r="EO88" s="264"/>
      <c r="EP88" s="264"/>
      <c r="EQ88" s="264"/>
      <c r="ER88" s="264"/>
      <c r="ES88" s="264"/>
      <c r="ET88" s="265"/>
      <c r="EU88" s="266"/>
      <c r="EV88" s="267"/>
      <c r="EW88" s="267"/>
      <c r="EX88" s="267"/>
      <c r="EY88" s="267"/>
      <c r="EZ88" s="267"/>
      <c r="FA88" s="267"/>
      <c r="FB88" s="267"/>
      <c r="FC88" s="267"/>
      <c r="FD88" s="267"/>
      <c r="FE88" s="267"/>
      <c r="FF88" s="267"/>
      <c r="FG88" s="267"/>
      <c r="FH88" s="268"/>
      <c r="FI88" s="267"/>
      <c r="FJ88" s="267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8"/>
      <c r="FW88" s="263">
        <f>EF88</f>
        <v>4462449.11</v>
      </c>
      <c r="FX88" s="264"/>
      <c r="FY88" s="264"/>
      <c r="FZ88" s="264"/>
      <c r="GA88" s="264"/>
      <c r="GB88" s="264"/>
      <c r="GC88" s="264"/>
      <c r="GD88" s="264"/>
      <c r="GE88" s="264"/>
      <c r="GF88" s="264"/>
      <c r="GG88" s="264"/>
      <c r="GH88" s="264"/>
      <c r="GI88" s="264"/>
      <c r="GJ88" s="264"/>
      <c r="GK88" s="265"/>
      <c r="GL88" s="266"/>
      <c r="GM88" s="267"/>
      <c r="GN88" s="267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8"/>
      <c r="GZ88" s="267"/>
      <c r="HA88" s="267"/>
      <c r="HB88" s="267"/>
      <c r="HC88" s="267"/>
      <c r="HD88" s="267"/>
      <c r="HE88" s="267"/>
      <c r="HF88" s="267"/>
      <c r="HG88" s="267"/>
      <c r="HH88" s="267"/>
      <c r="HI88" s="267"/>
      <c r="HJ88" s="267"/>
      <c r="HK88" s="267"/>
      <c r="HL88" s="267"/>
      <c r="HM88" s="268"/>
    </row>
    <row r="89" spans="1:221" s="5" customFormat="1" ht="32.25" customHeight="1">
      <c r="A89" s="49"/>
      <c r="B89" s="250" t="s">
        <v>169</v>
      </c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1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4" t="s">
        <v>75</v>
      </c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5"/>
      <c r="BZ89" s="258"/>
      <c r="CA89" s="259"/>
      <c r="CB89" s="259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60"/>
      <c r="CO89" s="236">
        <f>CO90+CO92+CO93+CO94+CO95</f>
        <v>30808036.21</v>
      </c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8"/>
      <c r="DD89" s="266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7"/>
      <c r="DQ89" s="268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7"/>
      <c r="EF89" s="236">
        <f>EF90+EF92+EF93+EF94+EF95</f>
        <v>19403469.17</v>
      </c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8"/>
      <c r="EU89" s="239"/>
      <c r="EV89" s="231"/>
      <c r="EW89" s="231"/>
      <c r="EX89" s="231"/>
      <c r="EY89" s="231"/>
      <c r="EZ89" s="231"/>
      <c r="FA89" s="231"/>
      <c r="FB89" s="231"/>
      <c r="FC89" s="231"/>
      <c r="FD89" s="231"/>
      <c r="FE89" s="231"/>
      <c r="FF89" s="231"/>
      <c r="FG89" s="231"/>
      <c r="FH89" s="232"/>
      <c r="FI89" s="231"/>
      <c r="FJ89" s="231"/>
      <c r="FK89" s="231"/>
      <c r="FL89" s="231"/>
      <c r="FM89" s="231"/>
      <c r="FN89" s="231"/>
      <c r="FO89" s="231"/>
      <c r="FP89" s="231"/>
      <c r="FQ89" s="231"/>
      <c r="FR89" s="231"/>
      <c r="FS89" s="231"/>
      <c r="FT89" s="231"/>
      <c r="FU89" s="231"/>
      <c r="FV89" s="232"/>
      <c r="FW89" s="236">
        <f>FW90+FW92+FW93+FW94+FW95</f>
        <v>19403469.17</v>
      </c>
      <c r="FX89" s="237"/>
      <c r="FY89" s="237"/>
      <c r="FZ89" s="237"/>
      <c r="GA89" s="237"/>
      <c r="GB89" s="237"/>
      <c r="GC89" s="237"/>
      <c r="GD89" s="237"/>
      <c r="GE89" s="237"/>
      <c r="GF89" s="237"/>
      <c r="GG89" s="237"/>
      <c r="GH89" s="237"/>
      <c r="GI89" s="237"/>
      <c r="GJ89" s="237"/>
      <c r="GK89" s="238"/>
      <c r="GL89" s="266"/>
      <c r="GM89" s="267"/>
      <c r="GN89" s="267"/>
      <c r="GO89" s="267"/>
      <c r="GP89" s="267"/>
      <c r="GQ89" s="267"/>
      <c r="GR89" s="267"/>
      <c r="GS89" s="267"/>
      <c r="GT89" s="267"/>
      <c r="GU89" s="267"/>
      <c r="GV89" s="267"/>
      <c r="GW89" s="267"/>
      <c r="GX89" s="267"/>
      <c r="GY89" s="268"/>
      <c r="GZ89" s="267"/>
      <c r="HA89" s="267"/>
      <c r="HB89" s="267"/>
      <c r="HC89" s="267"/>
      <c r="HD89" s="267"/>
      <c r="HE89" s="267"/>
      <c r="HF89" s="267"/>
      <c r="HG89" s="267"/>
      <c r="HH89" s="267"/>
      <c r="HI89" s="267"/>
      <c r="HJ89" s="267"/>
      <c r="HK89" s="267"/>
      <c r="HL89" s="267"/>
      <c r="HM89" s="268"/>
    </row>
    <row r="90" spans="1:221" s="5" customFormat="1" ht="17.25" customHeight="1">
      <c r="A90" s="49"/>
      <c r="B90" s="261" t="s">
        <v>35</v>
      </c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2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4" t="s">
        <v>76</v>
      </c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5"/>
      <c r="BZ90" s="258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60"/>
      <c r="CO90" s="263">
        <v>600000</v>
      </c>
      <c r="CP90" s="264"/>
      <c r="CQ90" s="264"/>
      <c r="CR90" s="264"/>
      <c r="CS90" s="264"/>
      <c r="CT90" s="264"/>
      <c r="CU90" s="264"/>
      <c r="CV90" s="264"/>
      <c r="CW90" s="264"/>
      <c r="CX90" s="264"/>
      <c r="CY90" s="264"/>
      <c r="CZ90" s="264"/>
      <c r="DA90" s="264"/>
      <c r="DB90" s="264"/>
      <c r="DC90" s="265"/>
      <c r="DD90" s="266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7"/>
      <c r="DQ90" s="268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7"/>
      <c r="EF90" s="263">
        <v>510656.07</v>
      </c>
      <c r="EG90" s="264"/>
      <c r="EH90" s="264"/>
      <c r="EI90" s="264"/>
      <c r="EJ90" s="264"/>
      <c r="EK90" s="264"/>
      <c r="EL90" s="264"/>
      <c r="EM90" s="264"/>
      <c r="EN90" s="264"/>
      <c r="EO90" s="264"/>
      <c r="EP90" s="264"/>
      <c r="EQ90" s="264"/>
      <c r="ER90" s="264"/>
      <c r="ES90" s="264"/>
      <c r="ET90" s="265"/>
      <c r="EU90" s="266"/>
      <c r="EV90" s="267"/>
      <c r="EW90" s="267"/>
      <c r="EX90" s="267"/>
      <c r="EY90" s="267"/>
      <c r="EZ90" s="267"/>
      <c r="FA90" s="267"/>
      <c r="FB90" s="267"/>
      <c r="FC90" s="267"/>
      <c r="FD90" s="267"/>
      <c r="FE90" s="267"/>
      <c r="FF90" s="267"/>
      <c r="FG90" s="267"/>
      <c r="FH90" s="268"/>
      <c r="FI90" s="267"/>
      <c r="FJ90" s="267"/>
      <c r="FK90" s="267"/>
      <c r="FL90" s="267"/>
      <c r="FM90" s="267"/>
      <c r="FN90" s="267"/>
      <c r="FO90" s="267"/>
      <c r="FP90" s="267"/>
      <c r="FQ90" s="267"/>
      <c r="FR90" s="267"/>
      <c r="FS90" s="267"/>
      <c r="FT90" s="267"/>
      <c r="FU90" s="267"/>
      <c r="FV90" s="268"/>
      <c r="FW90" s="263">
        <v>510656.07</v>
      </c>
      <c r="FX90" s="264"/>
      <c r="FY90" s="264"/>
      <c r="FZ90" s="264"/>
      <c r="GA90" s="264"/>
      <c r="GB90" s="264"/>
      <c r="GC90" s="264"/>
      <c r="GD90" s="264"/>
      <c r="GE90" s="264"/>
      <c r="GF90" s="264"/>
      <c r="GG90" s="264"/>
      <c r="GH90" s="264"/>
      <c r="GI90" s="264"/>
      <c r="GJ90" s="264"/>
      <c r="GK90" s="265"/>
      <c r="GL90" s="266"/>
      <c r="GM90" s="267"/>
      <c r="GN90" s="267"/>
      <c r="GO90" s="267"/>
      <c r="GP90" s="267"/>
      <c r="GQ90" s="267"/>
      <c r="GR90" s="267"/>
      <c r="GS90" s="267"/>
      <c r="GT90" s="267"/>
      <c r="GU90" s="267"/>
      <c r="GV90" s="267"/>
      <c r="GW90" s="267"/>
      <c r="GX90" s="267"/>
      <c r="GY90" s="268"/>
      <c r="GZ90" s="267"/>
      <c r="HA90" s="267"/>
      <c r="HB90" s="267"/>
      <c r="HC90" s="267"/>
      <c r="HD90" s="267"/>
      <c r="HE90" s="267"/>
      <c r="HF90" s="267"/>
      <c r="HG90" s="267"/>
      <c r="HH90" s="267"/>
      <c r="HI90" s="267"/>
      <c r="HJ90" s="267"/>
      <c r="HK90" s="267"/>
      <c r="HL90" s="267"/>
      <c r="HM90" s="268"/>
    </row>
    <row r="91" spans="1:221" s="5" customFormat="1" ht="18.75" customHeight="1">
      <c r="A91" s="49"/>
      <c r="B91" s="261" t="s">
        <v>36</v>
      </c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2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4" t="s">
        <v>77</v>
      </c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5"/>
      <c r="BZ91" s="258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60"/>
      <c r="CO91" s="263"/>
      <c r="CP91" s="264"/>
      <c r="CQ91" s="264"/>
      <c r="CR91" s="264"/>
      <c r="CS91" s="264"/>
      <c r="CT91" s="264"/>
      <c r="CU91" s="264"/>
      <c r="CV91" s="264"/>
      <c r="CW91" s="264"/>
      <c r="CX91" s="264"/>
      <c r="CY91" s="264"/>
      <c r="CZ91" s="264"/>
      <c r="DA91" s="264"/>
      <c r="DB91" s="264"/>
      <c r="DC91" s="265"/>
      <c r="DD91" s="266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7"/>
      <c r="DQ91" s="268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7"/>
      <c r="EF91" s="263"/>
      <c r="EG91" s="264"/>
      <c r="EH91" s="264"/>
      <c r="EI91" s="264"/>
      <c r="EJ91" s="264"/>
      <c r="EK91" s="264"/>
      <c r="EL91" s="264"/>
      <c r="EM91" s="264"/>
      <c r="EN91" s="264"/>
      <c r="EO91" s="264"/>
      <c r="EP91" s="264"/>
      <c r="EQ91" s="264"/>
      <c r="ER91" s="264"/>
      <c r="ES91" s="264"/>
      <c r="ET91" s="265"/>
      <c r="EU91" s="266"/>
      <c r="EV91" s="267"/>
      <c r="EW91" s="267"/>
      <c r="EX91" s="267"/>
      <c r="EY91" s="267"/>
      <c r="EZ91" s="267"/>
      <c r="FA91" s="267"/>
      <c r="FB91" s="267"/>
      <c r="FC91" s="267"/>
      <c r="FD91" s="267"/>
      <c r="FE91" s="267"/>
      <c r="FF91" s="267"/>
      <c r="FG91" s="267"/>
      <c r="FH91" s="268"/>
      <c r="FI91" s="267"/>
      <c r="FJ91" s="267"/>
      <c r="FK91" s="267"/>
      <c r="FL91" s="267"/>
      <c r="FM91" s="267"/>
      <c r="FN91" s="267"/>
      <c r="FO91" s="267"/>
      <c r="FP91" s="267"/>
      <c r="FQ91" s="267"/>
      <c r="FR91" s="267"/>
      <c r="FS91" s="267"/>
      <c r="FT91" s="267"/>
      <c r="FU91" s="267"/>
      <c r="FV91" s="268"/>
      <c r="FW91" s="263"/>
      <c r="FX91" s="264"/>
      <c r="FY91" s="264"/>
      <c r="FZ91" s="264"/>
      <c r="GA91" s="264"/>
      <c r="GB91" s="264"/>
      <c r="GC91" s="264"/>
      <c r="GD91" s="264"/>
      <c r="GE91" s="264"/>
      <c r="GF91" s="264"/>
      <c r="GG91" s="264"/>
      <c r="GH91" s="264"/>
      <c r="GI91" s="264"/>
      <c r="GJ91" s="264"/>
      <c r="GK91" s="265"/>
      <c r="GL91" s="266"/>
      <c r="GM91" s="267"/>
      <c r="GN91" s="267"/>
      <c r="GO91" s="267"/>
      <c r="GP91" s="267"/>
      <c r="GQ91" s="267"/>
      <c r="GR91" s="267"/>
      <c r="GS91" s="267"/>
      <c r="GT91" s="267"/>
      <c r="GU91" s="267"/>
      <c r="GV91" s="267"/>
      <c r="GW91" s="267"/>
      <c r="GX91" s="267"/>
      <c r="GY91" s="268"/>
      <c r="GZ91" s="267"/>
      <c r="HA91" s="267"/>
      <c r="HB91" s="267"/>
      <c r="HC91" s="267"/>
      <c r="HD91" s="267"/>
      <c r="HE91" s="267"/>
      <c r="HF91" s="267"/>
      <c r="HG91" s="267"/>
      <c r="HH91" s="267"/>
      <c r="HI91" s="267"/>
      <c r="HJ91" s="267"/>
      <c r="HK91" s="267"/>
      <c r="HL91" s="267"/>
      <c r="HM91" s="268"/>
    </row>
    <row r="92" spans="1:221" s="5" customFormat="1" ht="18" customHeight="1">
      <c r="A92" s="49"/>
      <c r="B92" s="261" t="s">
        <v>37</v>
      </c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2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4" t="s">
        <v>78</v>
      </c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5"/>
      <c r="BZ92" s="258"/>
      <c r="CA92" s="259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  <c r="CM92" s="259"/>
      <c r="CN92" s="260"/>
      <c r="CO92" s="263">
        <v>8208036.21</v>
      </c>
      <c r="CP92" s="264"/>
      <c r="CQ92" s="264"/>
      <c r="CR92" s="264"/>
      <c r="CS92" s="264"/>
      <c r="CT92" s="264"/>
      <c r="CU92" s="264"/>
      <c r="CV92" s="264"/>
      <c r="CW92" s="264"/>
      <c r="CX92" s="264"/>
      <c r="CY92" s="264"/>
      <c r="CZ92" s="264"/>
      <c r="DA92" s="264"/>
      <c r="DB92" s="264"/>
      <c r="DC92" s="265"/>
      <c r="DD92" s="266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7"/>
      <c r="DQ92" s="268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7"/>
      <c r="EF92" s="263">
        <v>7313042.72</v>
      </c>
      <c r="EG92" s="264"/>
      <c r="EH92" s="264"/>
      <c r="EI92" s="264"/>
      <c r="EJ92" s="264"/>
      <c r="EK92" s="264"/>
      <c r="EL92" s="264"/>
      <c r="EM92" s="264"/>
      <c r="EN92" s="264"/>
      <c r="EO92" s="264"/>
      <c r="EP92" s="264"/>
      <c r="EQ92" s="264"/>
      <c r="ER92" s="264"/>
      <c r="ES92" s="264"/>
      <c r="ET92" s="265"/>
      <c r="EU92" s="266"/>
      <c r="EV92" s="267"/>
      <c r="EW92" s="267"/>
      <c r="EX92" s="267"/>
      <c r="EY92" s="267"/>
      <c r="EZ92" s="267"/>
      <c r="FA92" s="267"/>
      <c r="FB92" s="267"/>
      <c r="FC92" s="267"/>
      <c r="FD92" s="267"/>
      <c r="FE92" s="267"/>
      <c r="FF92" s="267"/>
      <c r="FG92" s="267"/>
      <c r="FH92" s="268"/>
      <c r="FI92" s="267"/>
      <c r="FJ92" s="267"/>
      <c r="FK92" s="267"/>
      <c r="FL92" s="267"/>
      <c r="FM92" s="267"/>
      <c r="FN92" s="267"/>
      <c r="FO92" s="267"/>
      <c r="FP92" s="267"/>
      <c r="FQ92" s="267"/>
      <c r="FR92" s="267"/>
      <c r="FS92" s="267"/>
      <c r="FT92" s="267"/>
      <c r="FU92" s="267"/>
      <c r="FV92" s="268"/>
      <c r="FW92" s="263">
        <f>EF92</f>
        <v>7313042.72</v>
      </c>
      <c r="FX92" s="264"/>
      <c r="FY92" s="264"/>
      <c r="FZ92" s="264"/>
      <c r="GA92" s="264"/>
      <c r="GB92" s="264"/>
      <c r="GC92" s="264"/>
      <c r="GD92" s="264"/>
      <c r="GE92" s="264"/>
      <c r="GF92" s="264"/>
      <c r="GG92" s="264"/>
      <c r="GH92" s="264"/>
      <c r="GI92" s="264"/>
      <c r="GJ92" s="264"/>
      <c r="GK92" s="265"/>
      <c r="GL92" s="266"/>
      <c r="GM92" s="267"/>
      <c r="GN92" s="267"/>
      <c r="GO92" s="267"/>
      <c r="GP92" s="267"/>
      <c r="GQ92" s="267"/>
      <c r="GR92" s="267"/>
      <c r="GS92" s="267"/>
      <c r="GT92" s="267"/>
      <c r="GU92" s="267"/>
      <c r="GV92" s="267"/>
      <c r="GW92" s="267"/>
      <c r="GX92" s="267"/>
      <c r="GY92" s="268"/>
      <c r="GZ92" s="267"/>
      <c r="HA92" s="267"/>
      <c r="HB92" s="267"/>
      <c r="HC92" s="267"/>
      <c r="HD92" s="267"/>
      <c r="HE92" s="267"/>
      <c r="HF92" s="267"/>
      <c r="HG92" s="267"/>
      <c r="HH92" s="267"/>
      <c r="HI92" s="267"/>
      <c r="HJ92" s="267"/>
      <c r="HK92" s="267"/>
      <c r="HL92" s="267"/>
      <c r="HM92" s="268"/>
    </row>
    <row r="93" spans="1:221" s="5" customFormat="1" ht="16.5" customHeight="1">
      <c r="A93" s="49"/>
      <c r="B93" s="261" t="s">
        <v>38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2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4" t="s">
        <v>79</v>
      </c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5"/>
      <c r="BZ93" s="258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60"/>
      <c r="CO93" s="263">
        <v>2000000</v>
      </c>
      <c r="CP93" s="264"/>
      <c r="CQ93" s="264"/>
      <c r="CR93" s="264"/>
      <c r="CS93" s="264"/>
      <c r="CT93" s="264"/>
      <c r="CU93" s="264"/>
      <c r="CV93" s="264"/>
      <c r="CW93" s="264"/>
      <c r="CX93" s="264"/>
      <c r="CY93" s="264"/>
      <c r="CZ93" s="264"/>
      <c r="DA93" s="264"/>
      <c r="DB93" s="264"/>
      <c r="DC93" s="265"/>
      <c r="DD93" s="266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7"/>
      <c r="DQ93" s="268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7"/>
      <c r="EF93" s="263">
        <v>200000</v>
      </c>
      <c r="EG93" s="264"/>
      <c r="EH93" s="264"/>
      <c r="EI93" s="264"/>
      <c r="EJ93" s="264"/>
      <c r="EK93" s="264"/>
      <c r="EL93" s="264"/>
      <c r="EM93" s="264"/>
      <c r="EN93" s="264"/>
      <c r="EO93" s="264"/>
      <c r="EP93" s="264"/>
      <c r="EQ93" s="264"/>
      <c r="ER93" s="264"/>
      <c r="ES93" s="264"/>
      <c r="ET93" s="265"/>
      <c r="EU93" s="266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8"/>
      <c r="FI93" s="267"/>
      <c r="FJ93" s="267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  <c r="FV93" s="268"/>
      <c r="FW93" s="263">
        <v>200000</v>
      </c>
      <c r="FX93" s="264"/>
      <c r="FY93" s="264"/>
      <c r="FZ93" s="264"/>
      <c r="GA93" s="264"/>
      <c r="GB93" s="264"/>
      <c r="GC93" s="264"/>
      <c r="GD93" s="264"/>
      <c r="GE93" s="264"/>
      <c r="GF93" s="264"/>
      <c r="GG93" s="264"/>
      <c r="GH93" s="264"/>
      <c r="GI93" s="264"/>
      <c r="GJ93" s="264"/>
      <c r="GK93" s="265"/>
      <c r="GL93" s="266"/>
      <c r="GM93" s="267"/>
      <c r="GN93" s="267"/>
      <c r="GO93" s="267"/>
      <c r="GP93" s="267"/>
      <c r="GQ93" s="267"/>
      <c r="GR93" s="267"/>
      <c r="GS93" s="267"/>
      <c r="GT93" s="267"/>
      <c r="GU93" s="267"/>
      <c r="GV93" s="267"/>
      <c r="GW93" s="267"/>
      <c r="GX93" s="267"/>
      <c r="GY93" s="268"/>
      <c r="GZ93" s="267"/>
      <c r="HA93" s="267"/>
      <c r="HB93" s="267"/>
      <c r="HC93" s="267"/>
      <c r="HD93" s="267"/>
      <c r="HE93" s="267"/>
      <c r="HF93" s="267"/>
      <c r="HG93" s="267"/>
      <c r="HH93" s="267"/>
      <c r="HI93" s="267"/>
      <c r="HJ93" s="267"/>
      <c r="HK93" s="267"/>
      <c r="HL93" s="267"/>
      <c r="HM93" s="268"/>
    </row>
    <row r="94" spans="1:221" s="5" customFormat="1" ht="18.75" customHeight="1">
      <c r="A94" s="49"/>
      <c r="B94" s="261" t="s">
        <v>39</v>
      </c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2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4" t="s">
        <v>80</v>
      </c>
      <c r="BL94" s="233"/>
      <c r="BM94" s="233"/>
      <c r="BN94" s="233"/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5"/>
      <c r="BZ94" s="258"/>
      <c r="CA94" s="259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9"/>
      <c r="CN94" s="260"/>
      <c r="CO94" s="263">
        <v>10000000</v>
      </c>
      <c r="CP94" s="264"/>
      <c r="CQ94" s="264"/>
      <c r="CR94" s="264"/>
      <c r="CS94" s="264"/>
      <c r="CT94" s="264"/>
      <c r="CU94" s="264"/>
      <c r="CV94" s="264"/>
      <c r="CW94" s="264"/>
      <c r="CX94" s="264"/>
      <c r="CY94" s="264"/>
      <c r="CZ94" s="264"/>
      <c r="DA94" s="264"/>
      <c r="DB94" s="264"/>
      <c r="DC94" s="265"/>
      <c r="DD94" s="266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7"/>
      <c r="DQ94" s="268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7"/>
      <c r="EF94" s="263">
        <v>4807550.3</v>
      </c>
      <c r="EG94" s="264"/>
      <c r="EH94" s="264"/>
      <c r="EI94" s="264"/>
      <c r="EJ94" s="264"/>
      <c r="EK94" s="264"/>
      <c r="EL94" s="264"/>
      <c r="EM94" s="264"/>
      <c r="EN94" s="264"/>
      <c r="EO94" s="264"/>
      <c r="EP94" s="264"/>
      <c r="EQ94" s="264"/>
      <c r="ER94" s="264"/>
      <c r="ES94" s="264"/>
      <c r="ET94" s="265"/>
      <c r="EU94" s="266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8"/>
      <c r="FI94" s="267"/>
      <c r="FJ94" s="267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  <c r="FV94" s="268"/>
      <c r="FW94" s="263">
        <v>4807550.3</v>
      </c>
      <c r="FX94" s="264"/>
      <c r="FY94" s="264"/>
      <c r="FZ94" s="264"/>
      <c r="GA94" s="264"/>
      <c r="GB94" s="264"/>
      <c r="GC94" s="264"/>
      <c r="GD94" s="264"/>
      <c r="GE94" s="264"/>
      <c r="GF94" s="264"/>
      <c r="GG94" s="264"/>
      <c r="GH94" s="264"/>
      <c r="GI94" s="264"/>
      <c r="GJ94" s="264"/>
      <c r="GK94" s="265"/>
      <c r="GL94" s="266"/>
      <c r="GM94" s="267"/>
      <c r="GN94" s="267"/>
      <c r="GO94" s="267"/>
      <c r="GP94" s="267"/>
      <c r="GQ94" s="267"/>
      <c r="GR94" s="267"/>
      <c r="GS94" s="267"/>
      <c r="GT94" s="267"/>
      <c r="GU94" s="267"/>
      <c r="GV94" s="267"/>
      <c r="GW94" s="267"/>
      <c r="GX94" s="267"/>
      <c r="GY94" s="268"/>
      <c r="GZ94" s="267"/>
      <c r="HA94" s="267"/>
      <c r="HB94" s="267"/>
      <c r="HC94" s="267"/>
      <c r="HD94" s="267"/>
      <c r="HE94" s="267"/>
      <c r="HF94" s="267"/>
      <c r="HG94" s="267"/>
      <c r="HH94" s="267"/>
      <c r="HI94" s="267"/>
      <c r="HJ94" s="267"/>
      <c r="HK94" s="267"/>
      <c r="HL94" s="267"/>
      <c r="HM94" s="268"/>
    </row>
    <row r="95" spans="1:221" s="39" customFormat="1" ht="18" customHeight="1">
      <c r="A95" s="49"/>
      <c r="B95" s="261" t="s">
        <v>40</v>
      </c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2"/>
      <c r="AY95" s="233"/>
      <c r="AZ95" s="233"/>
      <c r="BA95" s="233"/>
      <c r="BB95" s="233"/>
      <c r="BC95" s="233"/>
      <c r="BD95" s="233"/>
      <c r="BE95" s="233"/>
      <c r="BF95" s="233"/>
      <c r="BG95" s="233"/>
      <c r="BH95" s="233"/>
      <c r="BI95" s="233"/>
      <c r="BJ95" s="233"/>
      <c r="BK95" s="234" t="s">
        <v>81</v>
      </c>
      <c r="BL95" s="233"/>
      <c r="BM95" s="233"/>
      <c r="BN95" s="233"/>
      <c r="BO95" s="233"/>
      <c r="BP95" s="233"/>
      <c r="BQ95" s="233"/>
      <c r="BR95" s="233"/>
      <c r="BS95" s="233"/>
      <c r="BT95" s="233"/>
      <c r="BU95" s="233"/>
      <c r="BV95" s="233"/>
      <c r="BW95" s="233"/>
      <c r="BX95" s="233"/>
      <c r="BY95" s="235"/>
      <c r="BZ95" s="258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60"/>
      <c r="CO95" s="263">
        <v>10000000</v>
      </c>
      <c r="CP95" s="264"/>
      <c r="CQ95" s="264"/>
      <c r="CR95" s="264"/>
      <c r="CS95" s="264"/>
      <c r="CT95" s="264"/>
      <c r="CU95" s="264"/>
      <c r="CV95" s="264"/>
      <c r="CW95" s="264"/>
      <c r="CX95" s="264"/>
      <c r="CY95" s="264"/>
      <c r="CZ95" s="264"/>
      <c r="DA95" s="264"/>
      <c r="DB95" s="264"/>
      <c r="DC95" s="265"/>
      <c r="DD95" s="266"/>
      <c r="DE95" s="267"/>
      <c r="DF95" s="267"/>
      <c r="DG95" s="267"/>
      <c r="DH95" s="267"/>
      <c r="DI95" s="267"/>
      <c r="DJ95" s="267"/>
      <c r="DK95" s="267"/>
      <c r="DL95" s="267"/>
      <c r="DM95" s="267"/>
      <c r="DN95" s="267"/>
      <c r="DO95" s="267"/>
      <c r="DP95" s="267"/>
      <c r="DQ95" s="268"/>
      <c r="DR95" s="267"/>
      <c r="DS95" s="267"/>
      <c r="DT95" s="267"/>
      <c r="DU95" s="267"/>
      <c r="DV95" s="267"/>
      <c r="DW95" s="267"/>
      <c r="DX95" s="267"/>
      <c r="DY95" s="267"/>
      <c r="DZ95" s="267"/>
      <c r="EA95" s="267"/>
      <c r="EB95" s="267"/>
      <c r="EC95" s="267"/>
      <c r="ED95" s="267"/>
      <c r="EE95" s="267"/>
      <c r="EF95" s="263">
        <v>6572220.08</v>
      </c>
      <c r="EG95" s="264"/>
      <c r="EH95" s="264"/>
      <c r="EI95" s="264"/>
      <c r="EJ95" s="264"/>
      <c r="EK95" s="264"/>
      <c r="EL95" s="264"/>
      <c r="EM95" s="264"/>
      <c r="EN95" s="264"/>
      <c r="EO95" s="264"/>
      <c r="EP95" s="264"/>
      <c r="EQ95" s="264"/>
      <c r="ER95" s="264"/>
      <c r="ES95" s="264"/>
      <c r="ET95" s="265"/>
      <c r="EU95" s="266"/>
      <c r="EV95" s="267"/>
      <c r="EW95" s="267"/>
      <c r="EX95" s="267"/>
      <c r="EY95" s="267"/>
      <c r="EZ95" s="267"/>
      <c r="FA95" s="267"/>
      <c r="FB95" s="267"/>
      <c r="FC95" s="267"/>
      <c r="FD95" s="267"/>
      <c r="FE95" s="267"/>
      <c r="FF95" s="267"/>
      <c r="FG95" s="267"/>
      <c r="FH95" s="268"/>
      <c r="FI95" s="267"/>
      <c r="FJ95" s="267"/>
      <c r="FK95" s="267"/>
      <c r="FL95" s="267"/>
      <c r="FM95" s="267"/>
      <c r="FN95" s="267"/>
      <c r="FO95" s="267"/>
      <c r="FP95" s="267"/>
      <c r="FQ95" s="267"/>
      <c r="FR95" s="267"/>
      <c r="FS95" s="267"/>
      <c r="FT95" s="267"/>
      <c r="FU95" s="267"/>
      <c r="FV95" s="268"/>
      <c r="FW95" s="263">
        <v>6572220.08</v>
      </c>
      <c r="FX95" s="264"/>
      <c r="FY95" s="264"/>
      <c r="FZ95" s="264"/>
      <c r="GA95" s="264"/>
      <c r="GB95" s="264"/>
      <c r="GC95" s="264"/>
      <c r="GD95" s="264"/>
      <c r="GE95" s="264"/>
      <c r="GF95" s="264"/>
      <c r="GG95" s="264"/>
      <c r="GH95" s="264"/>
      <c r="GI95" s="264"/>
      <c r="GJ95" s="264"/>
      <c r="GK95" s="265"/>
      <c r="GL95" s="266"/>
      <c r="GM95" s="267"/>
      <c r="GN95" s="267"/>
      <c r="GO95" s="267"/>
      <c r="GP95" s="267"/>
      <c r="GQ95" s="267"/>
      <c r="GR95" s="267"/>
      <c r="GS95" s="267"/>
      <c r="GT95" s="267"/>
      <c r="GU95" s="267"/>
      <c r="GV95" s="267"/>
      <c r="GW95" s="267"/>
      <c r="GX95" s="267"/>
      <c r="GY95" s="268"/>
      <c r="GZ95" s="267"/>
      <c r="HA95" s="267"/>
      <c r="HB95" s="267"/>
      <c r="HC95" s="267"/>
      <c r="HD95" s="267"/>
      <c r="HE95" s="267"/>
      <c r="HF95" s="267"/>
      <c r="HG95" s="267"/>
      <c r="HH95" s="267"/>
      <c r="HI95" s="267"/>
      <c r="HJ95" s="267"/>
      <c r="HK95" s="267"/>
      <c r="HL95" s="267"/>
      <c r="HM95" s="268"/>
    </row>
    <row r="96" spans="1:221" s="39" customFormat="1" ht="18" customHeight="1">
      <c r="A96" s="49"/>
      <c r="B96" s="261" t="s">
        <v>155</v>
      </c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2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4" t="s">
        <v>153</v>
      </c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5"/>
      <c r="BZ96" s="258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60"/>
      <c r="CO96" s="85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7"/>
      <c r="DD96" s="62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4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85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7"/>
      <c r="EU96" s="62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4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4"/>
      <c r="FW96" s="85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7"/>
      <c r="GL96" s="62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4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4"/>
    </row>
    <row r="97" spans="1:221" s="39" customFormat="1" ht="18" customHeight="1">
      <c r="A97" s="49"/>
      <c r="B97" s="261" t="s">
        <v>156</v>
      </c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2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4" t="s">
        <v>154</v>
      </c>
      <c r="BL97" s="233"/>
      <c r="BM97" s="233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5"/>
      <c r="BZ97" s="258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60"/>
      <c r="CO97" s="85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7"/>
      <c r="DD97" s="62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4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85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7"/>
      <c r="EU97" s="62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4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4"/>
      <c r="FW97" s="85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7"/>
      <c r="GL97" s="62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4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4"/>
    </row>
    <row r="98" spans="1:221" s="39" customFormat="1" ht="28.5" customHeight="1">
      <c r="A98" s="49"/>
      <c r="B98" s="250" t="s">
        <v>162</v>
      </c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1"/>
      <c r="AY98" s="233"/>
      <c r="AZ98" s="233"/>
      <c r="BA98" s="233"/>
      <c r="BB98" s="233"/>
      <c r="BC98" s="233"/>
      <c r="BD98" s="233"/>
      <c r="BE98" s="233"/>
      <c r="BF98" s="233"/>
      <c r="BG98" s="233"/>
      <c r="BH98" s="233"/>
      <c r="BI98" s="233"/>
      <c r="BJ98" s="233"/>
      <c r="BK98" s="234" t="s">
        <v>82</v>
      </c>
      <c r="BL98" s="233"/>
      <c r="BM98" s="233"/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5"/>
      <c r="BZ98" s="258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60"/>
      <c r="CO98" s="263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5"/>
      <c r="DD98" s="266"/>
      <c r="DE98" s="267"/>
      <c r="DF98" s="267"/>
      <c r="DG98" s="267"/>
      <c r="DH98" s="267"/>
      <c r="DI98" s="267"/>
      <c r="DJ98" s="267"/>
      <c r="DK98" s="267"/>
      <c r="DL98" s="267"/>
      <c r="DM98" s="267"/>
      <c r="DN98" s="267"/>
      <c r="DO98" s="267"/>
      <c r="DP98" s="267"/>
      <c r="DQ98" s="268"/>
      <c r="DR98" s="267"/>
      <c r="DS98" s="267"/>
      <c r="DT98" s="267"/>
      <c r="DU98" s="267"/>
      <c r="DV98" s="267"/>
      <c r="DW98" s="267"/>
      <c r="DX98" s="267"/>
      <c r="DY98" s="267"/>
      <c r="DZ98" s="267"/>
      <c r="EA98" s="267"/>
      <c r="EB98" s="267"/>
      <c r="EC98" s="267"/>
      <c r="ED98" s="267"/>
      <c r="EE98" s="267"/>
      <c r="EF98" s="263"/>
      <c r="EG98" s="264"/>
      <c r="EH98" s="264"/>
      <c r="EI98" s="264"/>
      <c r="EJ98" s="264"/>
      <c r="EK98" s="264"/>
      <c r="EL98" s="264"/>
      <c r="EM98" s="264"/>
      <c r="EN98" s="264"/>
      <c r="EO98" s="264"/>
      <c r="EP98" s="264"/>
      <c r="EQ98" s="264"/>
      <c r="ER98" s="264"/>
      <c r="ES98" s="264"/>
      <c r="ET98" s="265"/>
      <c r="EU98" s="266"/>
      <c r="EV98" s="267"/>
      <c r="EW98" s="267"/>
      <c r="EX98" s="267"/>
      <c r="EY98" s="267"/>
      <c r="EZ98" s="267"/>
      <c r="FA98" s="267"/>
      <c r="FB98" s="267"/>
      <c r="FC98" s="267"/>
      <c r="FD98" s="267"/>
      <c r="FE98" s="267"/>
      <c r="FF98" s="267"/>
      <c r="FG98" s="267"/>
      <c r="FH98" s="268"/>
      <c r="FI98" s="267"/>
      <c r="FJ98" s="267"/>
      <c r="FK98" s="267"/>
      <c r="FL98" s="267"/>
      <c r="FM98" s="267"/>
      <c r="FN98" s="267"/>
      <c r="FO98" s="267"/>
      <c r="FP98" s="267"/>
      <c r="FQ98" s="267"/>
      <c r="FR98" s="267"/>
      <c r="FS98" s="267"/>
      <c r="FT98" s="267"/>
      <c r="FU98" s="267"/>
      <c r="FV98" s="268"/>
      <c r="FW98" s="263"/>
      <c r="FX98" s="264"/>
      <c r="FY98" s="264"/>
      <c r="FZ98" s="264"/>
      <c r="GA98" s="264"/>
      <c r="GB98" s="264"/>
      <c r="GC98" s="264"/>
      <c r="GD98" s="264"/>
      <c r="GE98" s="264"/>
      <c r="GF98" s="264"/>
      <c r="GG98" s="264"/>
      <c r="GH98" s="264"/>
      <c r="GI98" s="264"/>
      <c r="GJ98" s="264"/>
      <c r="GK98" s="265"/>
      <c r="GL98" s="266"/>
      <c r="GM98" s="267"/>
      <c r="GN98" s="267"/>
      <c r="GO98" s="267"/>
      <c r="GP98" s="267"/>
      <c r="GQ98" s="267"/>
      <c r="GR98" s="267"/>
      <c r="GS98" s="267"/>
      <c r="GT98" s="267"/>
      <c r="GU98" s="267"/>
      <c r="GV98" s="267"/>
      <c r="GW98" s="267"/>
      <c r="GX98" s="267"/>
      <c r="GY98" s="268"/>
      <c r="GZ98" s="267"/>
      <c r="HA98" s="267"/>
      <c r="HB98" s="267"/>
      <c r="HC98" s="267"/>
      <c r="HD98" s="267"/>
      <c r="HE98" s="267"/>
      <c r="HF98" s="267"/>
      <c r="HG98" s="267"/>
      <c r="HH98" s="267"/>
      <c r="HI98" s="267"/>
      <c r="HJ98" s="267"/>
      <c r="HK98" s="267"/>
      <c r="HL98" s="267"/>
      <c r="HM98" s="268"/>
    </row>
    <row r="99" spans="1:221" s="39" customFormat="1" ht="19.5" customHeight="1">
      <c r="A99" s="49"/>
      <c r="B99" s="261" t="s">
        <v>41</v>
      </c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2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233"/>
      <c r="BJ99" s="233"/>
      <c r="BK99" s="234" t="s">
        <v>83</v>
      </c>
      <c r="BL99" s="233"/>
      <c r="BM99" s="233"/>
      <c r="BN99" s="233"/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5"/>
      <c r="BZ99" s="258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60"/>
      <c r="CO99" s="263"/>
      <c r="CP99" s="264"/>
      <c r="CQ99" s="264"/>
      <c r="CR99" s="264"/>
      <c r="CS99" s="264"/>
      <c r="CT99" s="264"/>
      <c r="CU99" s="264"/>
      <c r="CV99" s="264"/>
      <c r="CW99" s="264"/>
      <c r="CX99" s="264"/>
      <c r="CY99" s="264"/>
      <c r="CZ99" s="264"/>
      <c r="DA99" s="264"/>
      <c r="DB99" s="264"/>
      <c r="DC99" s="265"/>
      <c r="DD99" s="266"/>
      <c r="DE99" s="267"/>
      <c r="DF99" s="267"/>
      <c r="DG99" s="267"/>
      <c r="DH99" s="267"/>
      <c r="DI99" s="267"/>
      <c r="DJ99" s="267"/>
      <c r="DK99" s="267"/>
      <c r="DL99" s="267"/>
      <c r="DM99" s="267"/>
      <c r="DN99" s="267"/>
      <c r="DO99" s="267"/>
      <c r="DP99" s="267"/>
      <c r="DQ99" s="268"/>
      <c r="DR99" s="267"/>
      <c r="DS99" s="267"/>
      <c r="DT99" s="267"/>
      <c r="DU99" s="267"/>
      <c r="DV99" s="267"/>
      <c r="DW99" s="267"/>
      <c r="DX99" s="267"/>
      <c r="DY99" s="267"/>
      <c r="DZ99" s="267"/>
      <c r="EA99" s="267"/>
      <c r="EB99" s="267"/>
      <c r="EC99" s="267"/>
      <c r="ED99" s="267"/>
      <c r="EE99" s="267"/>
      <c r="EF99" s="263"/>
      <c r="EG99" s="264"/>
      <c r="EH99" s="264"/>
      <c r="EI99" s="264"/>
      <c r="EJ99" s="264"/>
      <c r="EK99" s="264"/>
      <c r="EL99" s="264"/>
      <c r="EM99" s="264"/>
      <c r="EN99" s="264"/>
      <c r="EO99" s="264"/>
      <c r="EP99" s="264"/>
      <c r="EQ99" s="264"/>
      <c r="ER99" s="264"/>
      <c r="ES99" s="264"/>
      <c r="ET99" s="265"/>
      <c r="EU99" s="266"/>
      <c r="EV99" s="267"/>
      <c r="EW99" s="267"/>
      <c r="EX99" s="267"/>
      <c r="EY99" s="267"/>
      <c r="EZ99" s="267"/>
      <c r="FA99" s="267"/>
      <c r="FB99" s="267"/>
      <c r="FC99" s="267"/>
      <c r="FD99" s="267"/>
      <c r="FE99" s="267"/>
      <c r="FF99" s="267"/>
      <c r="FG99" s="267"/>
      <c r="FH99" s="268"/>
      <c r="FI99" s="267"/>
      <c r="FJ99" s="267"/>
      <c r="FK99" s="267"/>
      <c r="FL99" s="267"/>
      <c r="FM99" s="267"/>
      <c r="FN99" s="267"/>
      <c r="FO99" s="267"/>
      <c r="FP99" s="267"/>
      <c r="FQ99" s="267"/>
      <c r="FR99" s="267"/>
      <c r="FS99" s="267"/>
      <c r="FT99" s="267"/>
      <c r="FU99" s="267"/>
      <c r="FV99" s="268"/>
      <c r="FW99" s="263"/>
      <c r="FX99" s="264"/>
      <c r="FY99" s="264"/>
      <c r="FZ99" s="264"/>
      <c r="GA99" s="264"/>
      <c r="GB99" s="264"/>
      <c r="GC99" s="264"/>
      <c r="GD99" s="264"/>
      <c r="GE99" s="264"/>
      <c r="GF99" s="264"/>
      <c r="GG99" s="264"/>
      <c r="GH99" s="264"/>
      <c r="GI99" s="264"/>
      <c r="GJ99" s="264"/>
      <c r="GK99" s="265"/>
      <c r="GL99" s="266"/>
      <c r="GM99" s="267"/>
      <c r="GN99" s="267"/>
      <c r="GO99" s="267"/>
      <c r="GP99" s="267"/>
      <c r="GQ99" s="267"/>
      <c r="GR99" s="267"/>
      <c r="GS99" s="267"/>
      <c r="GT99" s="267"/>
      <c r="GU99" s="267"/>
      <c r="GV99" s="267"/>
      <c r="GW99" s="267"/>
      <c r="GX99" s="267"/>
      <c r="GY99" s="268"/>
      <c r="GZ99" s="267"/>
      <c r="HA99" s="267"/>
      <c r="HB99" s="267"/>
      <c r="HC99" s="267"/>
      <c r="HD99" s="267"/>
      <c r="HE99" s="267"/>
      <c r="HF99" s="267"/>
      <c r="HG99" s="267"/>
      <c r="HH99" s="267"/>
      <c r="HI99" s="267"/>
      <c r="HJ99" s="267"/>
      <c r="HK99" s="267"/>
      <c r="HL99" s="267"/>
      <c r="HM99" s="268"/>
    </row>
    <row r="100" spans="1:221" s="39" customFormat="1" ht="43.5" customHeight="1">
      <c r="A100" s="49"/>
      <c r="B100" s="250" t="s">
        <v>173</v>
      </c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68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234" t="s">
        <v>172</v>
      </c>
      <c r="BL100" s="233"/>
      <c r="BM100" s="233"/>
      <c r="BN100" s="233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5"/>
      <c r="BZ100" s="258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60"/>
      <c r="CO100" s="85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7"/>
      <c r="DD100" s="62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4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85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7"/>
      <c r="EU100" s="62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4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4"/>
      <c r="FW100" s="85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7"/>
      <c r="GL100" s="62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4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4"/>
    </row>
    <row r="101" spans="1:221" s="39" customFormat="1" ht="19.5" customHeight="1">
      <c r="A101" s="49"/>
      <c r="B101" s="261" t="s">
        <v>21</v>
      </c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2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4" t="s">
        <v>84</v>
      </c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5"/>
      <c r="BZ101" s="258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60"/>
      <c r="CO101" s="269">
        <v>1500000</v>
      </c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270"/>
      <c r="DB101" s="270"/>
      <c r="DC101" s="271"/>
      <c r="DD101" s="266"/>
      <c r="DE101" s="267"/>
      <c r="DF101" s="267"/>
      <c r="DG101" s="267"/>
      <c r="DH101" s="267"/>
      <c r="DI101" s="267"/>
      <c r="DJ101" s="267"/>
      <c r="DK101" s="267"/>
      <c r="DL101" s="267"/>
      <c r="DM101" s="267"/>
      <c r="DN101" s="267"/>
      <c r="DO101" s="267"/>
      <c r="DP101" s="267"/>
      <c r="DQ101" s="268"/>
      <c r="DR101" s="267"/>
      <c r="DS101" s="267"/>
      <c r="DT101" s="267"/>
      <c r="DU101" s="267"/>
      <c r="DV101" s="267"/>
      <c r="DW101" s="267"/>
      <c r="DX101" s="267"/>
      <c r="DY101" s="267"/>
      <c r="DZ101" s="267"/>
      <c r="EA101" s="267"/>
      <c r="EB101" s="267"/>
      <c r="EC101" s="267"/>
      <c r="ED101" s="267"/>
      <c r="EE101" s="267"/>
      <c r="EF101" s="263">
        <v>221913.8</v>
      </c>
      <c r="EG101" s="264"/>
      <c r="EH101" s="264"/>
      <c r="EI101" s="264"/>
      <c r="EJ101" s="264"/>
      <c r="EK101" s="264"/>
      <c r="EL101" s="264"/>
      <c r="EM101" s="264"/>
      <c r="EN101" s="264"/>
      <c r="EO101" s="264"/>
      <c r="EP101" s="264"/>
      <c r="EQ101" s="264"/>
      <c r="ER101" s="264"/>
      <c r="ES101" s="264"/>
      <c r="ET101" s="265"/>
      <c r="EU101" s="266"/>
      <c r="EV101" s="267"/>
      <c r="EW101" s="267"/>
      <c r="EX101" s="267"/>
      <c r="EY101" s="267"/>
      <c r="EZ101" s="267"/>
      <c r="FA101" s="267"/>
      <c r="FB101" s="267"/>
      <c r="FC101" s="267"/>
      <c r="FD101" s="267"/>
      <c r="FE101" s="267"/>
      <c r="FF101" s="267"/>
      <c r="FG101" s="267"/>
      <c r="FH101" s="268"/>
      <c r="FI101" s="267"/>
      <c r="FJ101" s="267"/>
      <c r="FK101" s="267"/>
      <c r="FL101" s="267"/>
      <c r="FM101" s="267"/>
      <c r="FN101" s="267"/>
      <c r="FO101" s="267"/>
      <c r="FP101" s="267"/>
      <c r="FQ101" s="267"/>
      <c r="FR101" s="267"/>
      <c r="FS101" s="267"/>
      <c r="FT101" s="267"/>
      <c r="FU101" s="267"/>
      <c r="FV101" s="268"/>
      <c r="FW101" s="263">
        <v>221913.8</v>
      </c>
      <c r="FX101" s="264"/>
      <c r="FY101" s="264"/>
      <c r="FZ101" s="264"/>
      <c r="GA101" s="264"/>
      <c r="GB101" s="264"/>
      <c r="GC101" s="264"/>
      <c r="GD101" s="264"/>
      <c r="GE101" s="264"/>
      <c r="GF101" s="264"/>
      <c r="GG101" s="264"/>
      <c r="GH101" s="264"/>
      <c r="GI101" s="264"/>
      <c r="GJ101" s="264"/>
      <c r="GK101" s="265"/>
      <c r="GL101" s="266"/>
      <c r="GM101" s="267"/>
      <c r="GN101" s="267"/>
      <c r="GO101" s="267"/>
      <c r="GP101" s="267"/>
      <c r="GQ101" s="267"/>
      <c r="GR101" s="267"/>
      <c r="GS101" s="267"/>
      <c r="GT101" s="267"/>
      <c r="GU101" s="267"/>
      <c r="GV101" s="267"/>
      <c r="GW101" s="267"/>
      <c r="GX101" s="267"/>
      <c r="GY101" s="268"/>
      <c r="GZ101" s="267"/>
      <c r="HA101" s="267"/>
      <c r="HB101" s="267"/>
      <c r="HC101" s="267"/>
      <c r="HD101" s="267"/>
      <c r="HE101" s="267"/>
      <c r="HF101" s="267"/>
      <c r="HG101" s="267"/>
      <c r="HH101" s="267"/>
      <c r="HI101" s="267"/>
      <c r="HJ101" s="267"/>
      <c r="HK101" s="267"/>
      <c r="HL101" s="267"/>
      <c r="HM101" s="268"/>
    </row>
    <row r="102" spans="1:221" s="39" customFormat="1" ht="28.5" customHeight="1">
      <c r="A102" s="49"/>
      <c r="B102" s="250" t="s">
        <v>141</v>
      </c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1"/>
      <c r="AY102" s="233"/>
      <c r="AZ102" s="233"/>
      <c r="BA102" s="233"/>
      <c r="BB102" s="233"/>
      <c r="BC102" s="233"/>
      <c r="BD102" s="233"/>
      <c r="BE102" s="233"/>
      <c r="BF102" s="233"/>
      <c r="BG102" s="233"/>
      <c r="BH102" s="233"/>
      <c r="BI102" s="233"/>
      <c r="BJ102" s="233"/>
      <c r="BK102" s="234" t="s">
        <v>85</v>
      </c>
      <c r="BL102" s="233"/>
      <c r="BM102" s="233"/>
      <c r="BN102" s="233"/>
      <c r="BO102" s="233"/>
      <c r="BP102" s="233"/>
      <c r="BQ102" s="233"/>
      <c r="BR102" s="233"/>
      <c r="BS102" s="233"/>
      <c r="BT102" s="233"/>
      <c r="BU102" s="233"/>
      <c r="BV102" s="233"/>
      <c r="BW102" s="233"/>
      <c r="BX102" s="233"/>
      <c r="BY102" s="235"/>
      <c r="BZ102" s="258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60"/>
      <c r="CO102" s="236">
        <f>CO103+CO106</f>
        <v>19000000</v>
      </c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237"/>
      <c r="DB102" s="237"/>
      <c r="DC102" s="238"/>
      <c r="DD102" s="266"/>
      <c r="DE102" s="267"/>
      <c r="DF102" s="267"/>
      <c r="DG102" s="267"/>
      <c r="DH102" s="267"/>
      <c r="DI102" s="267"/>
      <c r="DJ102" s="267"/>
      <c r="DK102" s="267"/>
      <c r="DL102" s="267"/>
      <c r="DM102" s="267"/>
      <c r="DN102" s="267"/>
      <c r="DO102" s="267"/>
      <c r="DP102" s="267"/>
      <c r="DQ102" s="268"/>
      <c r="DR102" s="267"/>
      <c r="DS102" s="267"/>
      <c r="DT102" s="267"/>
      <c r="DU102" s="267"/>
      <c r="DV102" s="267"/>
      <c r="DW102" s="267"/>
      <c r="DX102" s="267"/>
      <c r="DY102" s="267"/>
      <c r="DZ102" s="267"/>
      <c r="EA102" s="267"/>
      <c r="EB102" s="267"/>
      <c r="EC102" s="267"/>
      <c r="ED102" s="267"/>
      <c r="EE102" s="267"/>
      <c r="EF102" s="236">
        <f>EF103+EF106</f>
        <v>6145846.359999999</v>
      </c>
      <c r="EG102" s="237"/>
      <c r="EH102" s="237"/>
      <c r="EI102" s="237"/>
      <c r="EJ102" s="237"/>
      <c r="EK102" s="237"/>
      <c r="EL102" s="237"/>
      <c r="EM102" s="237"/>
      <c r="EN102" s="237"/>
      <c r="EO102" s="237"/>
      <c r="EP102" s="237"/>
      <c r="EQ102" s="237"/>
      <c r="ER102" s="237"/>
      <c r="ES102" s="237"/>
      <c r="ET102" s="238"/>
      <c r="EU102" s="239"/>
      <c r="EV102" s="231"/>
      <c r="EW102" s="231"/>
      <c r="EX102" s="231"/>
      <c r="EY102" s="231"/>
      <c r="EZ102" s="231"/>
      <c r="FA102" s="231"/>
      <c r="FB102" s="231"/>
      <c r="FC102" s="231"/>
      <c r="FD102" s="231"/>
      <c r="FE102" s="231"/>
      <c r="FF102" s="231"/>
      <c r="FG102" s="231"/>
      <c r="FH102" s="232"/>
      <c r="FI102" s="231"/>
      <c r="FJ102" s="231"/>
      <c r="FK102" s="231"/>
      <c r="FL102" s="231"/>
      <c r="FM102" s="231"/>
      <c r="FN102" s="231"/>
      <c r="FO102" s="231"/>
      <c r="FP102" s="231"/>
      <c r="FQ102" s="231"/>
      <c r="FR102" s="231"/>
      <c r="FS102" s="231"/>
      <c r="FT102" s="231"/>
      <c r="FU102" s="231"/>
      <c r="FV102" s="232"/>
      <c r="FW102" s="236">
        <f>FW103+FW106</f>
        <v>6145846.359999999</v>
      </c>
      <c r="FX102" s="237"/>
      <c r="FY102" s="237"/>
      <c r="FZ102" s="237"/>
      <c r="GA102" s="237"/>
      <c r="GB102" s="237"/>
      <c r="GC102" s="237"/>
      <c r="GD102" s="237"/>
      <c r="GE102" s="237"/>
      <c r="GF102" s="237"/>
      <c r="GG102" s="237"/>
      <c r="GH102" s="237"/>
      <c r="GI102" s="237"/>
      <c r="GJ102" s="237"/>
      <c r="GK102" s="238"/>
      <c r="GL102" s="266"/>
      <c r="GM102" s="267"/>
      <c r="GN102" s="267"/>
      <c r="GO102" s="267"/>
      <c r="GP102" s="267"/>
      <c r="GQ102" s="267"/>
      <c r="GR102" s="267"/>
      <c r="GS102" s="267"/>
      <c r="GT102" s="267"/>
      <c r="GU102" s="267"/>
      <c r="GV102" s="267"/>
      <c r="GW102" s="267"/>
      <c r="GX102" s="267"/>
      <c r="GY102" s="268"/>
      <c r="GZ102" s="267"/>
      <c r="HA102" s="267"/>
      <c r="HB102" s="267"/>
      <c r="HC102" s="267"/>
      <c r="HD102" s="267"/>
      <c r="HE102" s="267"/>
      <c r="HF102" s="267"/>
      <c r="HG102" s="267"/>
      <c r="HH102" s="267"/>
      <c r="HI102" s="267"/>
      <c r="HJ102" s="267"/>
      <c r="HK102" s="267"/>
      <c r="HL102" s="267"/>
      <c r="HM102" s="268"/>
    </row>
    <row r="103" spans="1:221" s="39" customFormat="1" ht="18" customHeight="1">
      <c r="A103" s="49"/>
      <c r="B103" s="261" t="s">
        <v>42</v>
      </c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2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4" t="s">
        <v>86</v>
      </c>
      <c r="BL103" s="233"/>
      <c r="BM103" s="233"/>
      <c r="BN103" s="233"/>
      <c r="BO103" s="233"/>
      <c r="BP103" s="233"/>
      <c r="BQ103" s="233"/>
      <c r="BR103" s="233"/>
      <c r="BS103" s="233"/>
      <c r="BT103" s="233"/>
      <c r="BU103" s="233"/>
      <c r="BV103" s="233"/>
      <c r="BW103" s="233"/>
      <c r="BX103" s="233"/>
      <c r="BY103" s="235"/>
      <c r="BZ103" s="258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60"/>
      <c r="CO103" s="263">
        <v>9000000</v>
      </c>
      <c r="CP103" s="264"/>
      <c r="CQ103" s="264"/>
      <c r="CR103" s="264"/>
      <c r="CS103" s="264"/>
      <c r="CT103" s="264"/>
      <c r="CU103" s="264"/>
      <c r="CV103" s="264"/>
      <c r="CW103" s="264"/>
      <c r="CX103" s="264"/>
      <c r="CY103" s="264"/>
      <c r="CZ103" s="264"/>
      <c r="DA103" s="264"/>
      <c r="DB103" s="264"/>
      <c r="DC103" s="265"/>
      <c r="DD103" s="266"/>
      <c r="DE103" s="267"/>
      <c r="DF103" s="267"/>
      <c r="DG103" s="267"/>
      <c r="DH103" s="267"/>
      <c r="DI103" s="267"/>
      <c r="DJ103" s="267"/>
      <c r="DK103" s="267"/>
      <c r="DL103" s="267"/>
      <c r="DM103" s="267"/>
      <c r="DN103" s="267"/>
      <c r="DO103" s="267"/>
      <c r="DP103" s="267"/>
      <c r="DQ103" s="268"/>
      <c r="DR103" s="267"/>
      <c r="DS103" s="267"/>
      <c r="DT103" s="267"/>
      <c r="DU103" s="267"/>
      <c r="DV103" s="267"/>
      <c r="DW103" s="267"/>
      <c r="DX103" s="267"/>
      <c r="DY103" s="267"/>
      <c r="DZ103" s="267"/>
      <c r="EA103" s="267"/>
      <c r="EB103" s="267"/>
      <c r="EC103" s="267"/>
      <c r="ED103" s="267"/>
      <c r="EE103" s="267"/>
      <c r="EF103" s="263">
        <v>2500000</v>
      </c>
      <c r="EG103" s="264"/>
      <c r="EH103" s="264"/>
      <c r="EI103" s="264"/>
      <c r="EJ103" s="264"/>
      <c r="EK103" s="264"/>
      <c r="EL103" s="264"/>
      <c r="EM103" s="264"/>
      <c r="EN103" s="264"/>
      <c r="EO103" s="264"/>
      <c r="EP103" s="264"/>
      <c r="EQ103" s="264"/>
      <c r="ER103" s="264"/>
      <c r="ES103" s="264"/>
      <c r="ET103" s="265"/>
      <c r="EU103" s="266"/>
      <c r="EV103" s="267"/>
      <c r="EW103" s="267"/>
      <c r="EX103" s="267"/>
      <c r="EY103" s="267"/>
      <c r="EZ103" s="267"/>
      <c r="FA103" s="267"/>
      <c r="FB103" s="267"/>
      <c r="FC103" s="267"/>
      <c r="FD103" s="267"/>
      <c r="FE103" s="267"/>
      <c r="FF103" s="267"/>
      <c r="FG103" s="267"/>
      <c r="FH103" s="268"/>
      <c r="FI103" s="267"/>
      <c r="FJ103" s="267"/>
      <c r="FK103" s="267"/>
      <c r="FL103" s="267"/>
      <c r="FM103" s="267"/>
      <c r="FN103" s="267"/>
      <c r="FO103" s="267"/>
      <c r="FP103" s="267"/>
      <c r="FQ103" s="267"/>
      <c r="FR103" s="267"/>
      <c r="FS103" s="267"/>
      <c r="FT103" s="267"/>
      <c r="FU103" s="267"/>
      <c r="FV103" s="268"/>
      <c r="FW103" s="263">
        <v>2500000</v>
      </c>
      <c r="FX103" s="264"/>
      <c r="FY103" s="264"/>
      <c r="FZ103" s="264"/>
      <c r="GA103" s="264"/>
      <c r="GB103" s="264"/>
      <c r="GC103" s="264"/>
      <c r="GD103" s="264"/>
      <c r="GE103" s="264"/>
      <c r="GF103" s="264"/>
      <c r="GG103" s="264"/>
      <c r="GH103" s="264"/>
      <c r="GI103" s="264"/>
      <c r="GJ103" s="264"/>
      <c r="GK103" s="265"/>
      <c r="GL103" s="266"/>
      <c r="GM103" s="267"/>
      <c r="GN103" s="267"/>
      <c r="GO103" s="267"/>
      <c r="GP103" s="267"/>
      <c r="GQ103" s="267"/>
      <c r="GR103" s="267"/>
      <c r="GS103" s="267"/>
      <c r="GT103" s="267"/>
      <c r="GU103" s="267"/>
      <c r="GV103" s="267"/>
      <c r="GW103" s="267"/>
      <c r="GX103" s="267"/>
      <c r="GY103" s="268"/>
      <c r="GZ103" s="267"/>
      <c r="HA103" s="267"/>
      <c r="HB103" s="267"/>
      <c r="HC103" s="267"/>
      <c r="HD103" s="267"/>
      <c r="HE103" s="267"/>
      <c r="HF103" s="267"/>
      <c r="HG103" s="267"/>
      <c r="HH103" s="267"/>
      <c r="HI103" s="267"/>
      <c r="HJ103" s="267"/>
      <c r="HK103" s="267"/>
      <c r="HL103" s="267"/>
      <c r="HM103" s="268"/>
    </row>
    <row r="104" spans="1:221" s="39" customFormat="1" ht="28.5" customHeight="1">
      <c r="A104" s="49"/>
      <c r="B104" s="250" t="s">
        <v>43</v>
      </c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1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4" t="s">
        <v>87</v>
      </c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3"/>
      <c r="BV104" s="233"/>
      <c r="BW104" s="233"/>
      <c r="BX104" s="233"/>
      <c r="BY104" s="235"/>
      <c r="BZ104" s="258"/>
      <c r="CA104" s="259"/>
      <c r="CB104" s="259"/>
      <c r="CC104" s="259"/>
      <c r="CD104" s="259"/>
      <c r="CE104" s="259"/>
      <c r="CF104" s="259"/>
      <c r="CG104" s="259"/>
      <c r="CH104" s="259"/>
      <c r="CI104" s="259"/>
      <c r="CJ104" s="259"/>
      <c r="CK104" s="259"/>
      <c r="CL104" s="259"/>
      <c r="CM104" s="259"/>
      <c r="CN104" s="260"/>
      <c r="CO104" s="263"/>
      <c r="CP104" s="264"/>
      <c r="CQ104" s="264"/>
      <c r="CR104" s="264"/>
      <c r="CS104" s="264"/>
      <c r="CT104" s="264"/>
      <c r="CU104" s="264"/>
      <c r="CV104" s="264"/>
      <c r="CW104" s="264"/>
      <c r="CX104" s="264"/>
      <c r="CY104" s="264"/>
      <c r="CZ104" s="264"/>
      <c r="DA104" s="264"/>
      <c r="DB104" s="264"/>
      <c r="DC104" s="265"/>
      <c r="DD104" s="266"/>
      <c r="DE104" s="267"/>
      <c r="DF104" s="267"/>
      <c r="DG104" s="267"/>
      <c r="DH104" s="267"/>
      <c r="DI104" s="267"/>
      <c r="DJ104" s="267"/>
      <c r="DK104" s="267"/>
      <c r="DL104" s="267"/>
      <c r="DM104" s="267"/>
      <c r="DN104" s="267"/>
      <c r="DO104" s="267"/>
      <c r="DP104" s="267"/>
      <c r="DQ104" s="268"/>
      <c r="DR104" s="267"/>
      <c r="DS104" s="267"/>
      <c r="DT104" s="267"/>
      <c r="DU104" s="267"/>
      <c r="DV104" s="267"/>
      <c r="DW104" s="267"/>
      <c r="DX104" s="267"/>
      <c r="DY104" s="267"/>
      <c r="DZ104" s="267"/>
      <c r="EA104" s="267"/>
      <c r="EB104" s="267"/>
      <c r="EC104" s="267"/>
      <c r="ED104" s="267"/>
      <c r="EE104" s="267"/>
      <c r="EF104" s="263"/>
      <c r="EG104" s="264"/>
      <c r="EH104" s="264"/>
      <c r="EI104" s="264"/>
      <c r="EJ104" s="264"/>
      <c r="EK104" s="264"/>
      <c r="EL104" s="264"/>
      <c r="EM104" s="264"/>
      <c r="EN104" s="264"/>
      <c r="EO104" s="264"/>
      <c r="EP104" s="264"/>
      <c r="EQ104" s="264"/>
      <c r="ER104" s="264"/>
      <c r="ES104" s="264"/>
      <c r="ET104" s="265"/>
      <c r="EU104" s="266"/>
      <c r="EV104" s="267"/>
      <c r="EW104" s="267"/>
      <c r="EX104" s="267"/>
      <c r="EY104" s="267"/>
      <c r="EZ104" s="267"/>
      <c r="FA104" s="267"/>
      <c r="FB104" s="267"/>
      <c r="FC104" s="267"/>
      <c r="FD104" s="267"/>
      <c r="FE104" s="267"/>
      <c r="FF104" s="267"/>
      <c r="FG104" s="267"/>
      <c r="FH104" s="268"/>
      <c r="FI104" s="267"/>
      <c r="FJ104" s="267"/>
      <c r="FK104" s="267"/>
      <c r="FL104" s="267"/>
      <c r="FM104" s="267"/>
      <c r="FN104" s="267"/>
      <c r="FO104" s="267"/>
      <c r="FP104" s="267"/>
      <c r="FQ104" s="267"/>
      <c r="FR104" s="267"/>
      <c r="FS104" s="267"/>
      <c r="FT104" s="267"/>
      <c r="FU104" s="267"/>
      <c r="FV104" s="268"/>
      <c r="FW104" s="263"/>
      <c r="FX104" s="264"/>
      <c r="FY104" s="264"/>
      <c r="FZ104" s="264"/>
      <c r="GA104" s="264"/>
      <c r="GB104" s="264"/>
      <c r="GC104" s="264"/>
      <c r="GD104" s="264"/>
      <c r="GE104" s="264"/>
      <c r="GF104" s="264"/>
      <c r="GG104" s="264"/>
      <c r="GH104" s="264"/>
      <c r="GI104" s="264"/>
      <c r="GJ104" s="264"/>
      <c r="GK104" s="265"/>
      <c r="GL104" s="266"/>
      <c r="GM104" s="267"/>
      <c r="GN104" s="267"/>
      <c r="GO104" s="267"/>
      <c r="GP104" s="267"/>
      <c r="GQ104" s="267"/>
      <c r="GR104" s="267"/>
      <c r="GS104" s="267"/>
      <c r="GT104" s="267"/>
      <c r="GU104" s="267"/>
      <c r="GV104" s="267"/>
      <c r="GW104" s="267"/>
      <c r="GX104" s="267"/>
      <c r="GY104" s="268"/>
      <c r="GZ104" s="267"/>
      <c r="HA104" s="267"/>
      <c r="HB104" s="267"/>
      <c r="HC104" s="267"/>
      <c r="HD104" s="267"/>
      <c r="HE104" s="267"/>
      <c r="HF104" s="267"/>
      <c r="HG104" s="267"/>
      <c r="HH104" s="267"/>
      <c r="HI104" s="267"/>
      <c r="HJ104" s="267"/>
      <c r="HK104" s="267"/>
      <c r="HL104" s="267"/>
      <c r="HM104" s="268"/>
    </row>
    <row r="105" spans="1:221" s="39" customFormat="1" ht="28.5" customHeight="1">
      <c r="A105" s="49"/>
      <c r="B105" s="250" t="s">
        <v>44</v>
      </c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1"/>
      <c r="AY105" s="233"/>
      <c r="AZ105" s="233"/>
      <c r="BA105" s="233"/>
      <c r="BB105" s="233"/>
      <c r="BC105" s="233"/>
      <c r="BD105" s="233"/>
      <c r="BE105" s="233"/>
      <c r="BF105" s="233"/>
      <c r="BG105" s="233"/>
      <c r="BH105" s="233"/>
      <c r="BI105" s="233"/>
      <c r="BJ105" s="233"/>
      <c r="BK105" s="234" t="s">
        <v>88</v>
      </c>
      <c r="BL105" s="233"/>
      <c r="BM105" s="233"/>
      <c r="BN105" s="233"/>
      <c r="BO105" s="233"/>
      <c r="BP105" s="233"/>
      <c r="BQ105" s="233"/>
      <c r="BR105" s="233"/>
      <c r="BS105" s="233"/>
      <c r="BT105" s="233"/>
      <c r="BU105" s="233"/>
      <c r="BV105" s="233"/>
      <c r="BW105" s="233"/>
      <c r="BX105" s="233"/>
      <c r="BY105" s="235"/>
      <c r="BZ105" s="258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60"/>
      <c r="CO105" s="263"/>
      <c r="CP105" s="264"/>
      <c r="CQ105" s="264"/>
      <c r="CR105" s="264"/>
      <c r="CS105" s="264"/>
      <c r="CT105" s="264"/>
      <c r="CU105" s="264"/>
      <c r="CV105" s="264"/>
      <c r="CW105" s="264"/>
      <c r="CX105" s="264"/>
      <c r="CY105" s="264"/>
      <c r="CZ105" s="264"/>
      <c r="DA105" s="264"/>
      <c r="DB105" s="264"/>
      <c r="DC105" s="265"/>
      <c r="DD105" s="266"/>
      <c r="DE105" s="267"/>
      <c r="DF105" s="267"/>
      <c r="DG105" s="267"/>
      <c r="DH105" s="267"/>
      <c r="DI105" s="267"/>
      <c r="DJ105" s="267"/>
      <c r="DK105" s="267"/>
      <c r="DL105" s="267"/>
      <c r="DM105" s="267"/>
      <c r="DN105" s="267"/>
      <c r="DO105" s="267"/>
      <c r="DP105" s="267"/>
      <c r="DQ105" s="268"/>
      <c r="DR105" s="267"/>
      <c r="DS105" s="267"/>
      <c r="DT105" s="267"/>
      <c r="DU105" s="267"/>
      <c r="DV105" s="267"/>
      <c r="DW105" s="267"/>
      <c r="DX105" s="267"/>
      <c r="DY105" s="267"/>
      <c r="DZ105" s="267"/>
      <c r="EA105" s="267"/>
      <c r="EB105" s="267"/>
      <c r="EC105" s="267"/>
      <c r="ED105" s="267"/>
      <c r="EE105" s="267"/>
      <c r="EF105" s="263"/>
      <c r="EG105" s="264"/>
      <c r="EH105" s="264"/>
      <c r="EI105" s="264"/>
      <c r="EJ105" s="264"/>
      <c r="EK105" s="264"/>
      <c r="EL105" s="264"/>
      <c r="EM105" s="264"/>
      <c r="EN105" s="264"/>
      <c r="EO105" s="264"/>
      <c r="EP105" s="264"/>
      <c r="EQ105" s="264"/>
      <c r="ER105" s="264"/>
      <c r="ES105" s="264"/>
      <c r="ET105" s="265"/>
      <c r="EU105" s="266"/>
      <c r="EV105" s="267"/>
      <c r="EW105" s="267"/>
      <c r="EX105" s="267"/>
      <c r="EY105" s="267"/>
      <c r="EZ105" s="267"/>
      <c r="FA105" s="267"/>
      <c r="FB105" s="267"/>
      <c r="FC105" s="267"/>
      <c r="FD105" s="267"/>
      <c r="FE105" s="267"/>
      <c r="FF105" s="267"/>
      <c r="FG105" s="267"/>
      <c r="FH105" s="268"/>
      <c r="FI105" s="267"/>
      <c r="FJ105" s="267"/>
      <c r="FK105" s="267"/>
      <c r="FL105" s="267"/>
      <c r="FM105" s="267"/>
      <c r="FN105" s="267"/>
      <c r="FO105" s="267"/>
      <c r="FP105" s="267"/>
      <c r="FQ105" s="267"/>
      <c r="FR105" s="267"/>
      <c r="FS105" s="267"/>
      <c r="FT105" s="267"/>
      <c r="FU105" s="267"/>
      <c r="FV105" s="268"/>
      <c r="FW105" s="263"/>
      <c r="FX105" s="264"/>
      <c r="FY105" s="264"/>
      <c r="FZ105" s="264"/>
      <c r="GA105" s="264"/>
      <c r="GB105" s="264"/>
      <c r="GC105" s="264"/>
      <c r="GD105" s="264"/>
      <c r="GE105" s="264"/>
      <c r="GF105" s="264"/>
      <c r="GG105" s="264"/>
      <c r="GH105" s="264"/>
      <c r="GI105" s="264"/>
      <c r="GJ105" s="264"/>
      <c r="GK105" s="265"/>
      <c r="GL105" s="266"/>
      <c r="GM105" s="267"/>
      <c r="GN105" s="267"/>
      <c r="GO105" s="267"/>
      <c r="GP105" s="267"/>
      <c r="GQ105" s="267"/>
      <c r="GR105" s="267"/>
      <c r="GS105" s="267"/>
      <c r="GT105" s="267"/>
      <c r="GU105" s="267"/>
      <c r="GV105" s="267"/>
      <c r="GW105" s="267"/>
      <c r="GX105" s="267"/>
      <c r="GY105" s="268"/>
      <c r="GZ105" s="267"/>
      <c r="HA105" s="267"/>
      <c r="HB105" s="267"/>
      <c r="HC105" s="267"/>
      <c r="HD105" s="267"/>
      <c r="HE105" s="267"/>
      <c r="HF105" s="267"/>
      <c r="HG105" s="267"/>
      <c r="HH105" s="267"/>
      <c r="HI105" s="267"/>
      <c r="HJ105" s="267"/>
      <c r="HK105" s="267"/>
      <c r="HL105" s="267"/>
      <c r="HM105" s="268"/>
    </row>
    <row r="106" spans="1:221" s="39" customFormat="1" ht="18.75" customHeight="1">
      <c r="A106" s="49"/>
      <c r="B106" s="261" t="s">
        <v>45</v>
      </c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2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4" t="s">
        <v>89</v>
      </c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5"/>
      <c r="BZ106" s="258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60"/>
      <c r="CO106" s="263">
        <v>10000000</v>
      </c>
      <c r="CP106" s="264"/>
      <c r="CQ106" s="264"/>
      <c r="CR106" s="264"/>
      <c r="CS106" s="264"/>
      <c r="CT106" s="264"/>
      <c r="CU106" s="264"/>
      <c r="CV106" s="264"/>
      <c r="CW106" s="264"/>
      <c r="CX106" s="264"/>
      <c r="CY106" s="264"/>
      <c r="CZ106" s="264"/>
      <c r="DA106" s="264"/>
      <c r="DB106" s="264"/>
      <c r="DC106" s="265"/>
      <c r="DD106" s="266"/>
      <c r="DE106" s="267"/>
      <c r="DF106" s="267"/>
      <c r="DG106" s="267"/>
      <c r="DH106" s="267"/>
      <c r="DI106" s="267"/>
      <c r="DJ106" s="267"/>
      <c r="DK106" s="267"/>
      <c r="DL106" s="267"/>
      <c r="DM106" s="267"/>
      <c r="DN106" s="267"/>
      <c r="DO106" s="267"/>
      <c r="DP106" s="267"/>
      <c r="DQ106" s="268"/>
      <c r="DR106" s="267"/>
      <c r="DS106" s="267"/>
      <c r="DT106" s="267"/>
      <c r="DU106" s="267"/>
      <c r="DV106" s="267"/>
      <c r="DW106" s="267"/>
      <c r="DX106" s="267"/>
      <c r="DY106" s="267"/>
      <c r="DZ106" s="267"/>
      <c r="EA106" s="267"/>
      <c r="EB106" s="267"/>
      <c r="EC106" s="267"/>
      <c r="ED106" s="267"/>
      <c r="EE106" s="267"/>
      <c r="EF106" s="263">
        <v>3645846.36</v>
      </c>
      <c r="EG106" s="264"/>
      <c r="EH106" s="264"/>
      <c r="EI106" s="264"/>
      <c r="EJ106" s="264"/>
      <c r="EK106" s="264"/>
      <c r="EL106" s="264"/>
      <c r="EM106" s="264"/>
      <c r="EN106" s="264"/>
      <c r="EO106" s="264"/>
      <c r="EP106" s="264"/>
      <c r="EQ106" s="264"/>
      <c r="ER106" s="264"/>
      <c r="ES106" s="264"/>
      <c r="ET106" s="265"/>
      <c r="EU106" s="266"/>
      <c r="EV106" s="267"/>
      <c r="EW106" s="267"/>
      <c r="EX106" s="267"/>
      <c r="EY106" s="267"/>
      <c r="EZ106" s="267"/>
      <c r="FA106" s="267"/>
      <c r="FB106" s="267"/>
      <c r="FC106" s="267"/>
      <c r="FD106" s="267"/>
      <c r="FE106" s="267"/>
      <c r="FF106" s="267"/>
      <c r="FG106" s="267"/>
      <c r="FH106" s="268"/>
      <c r="FI106" s="267"/>
      <c r="FJ106" s="267"/>
      <c r="FK106" s="267"/>
      <c r="FL106" s="267"/>
      <c r="FM106" s="267"/>
      <c r="FN106" s="267"/>
      <c r="FO106" s="267"/>
      <c r="FP106" s="267"/>
      <c r="FQ106" s="267"/>
      <c r="FR106" s="267"/>
      <c r="FS106" s="267"/>
      <c r="FT106" s="267"/>
      <c r="FU106" s="267"/>
      <c r="FV106" s="268"/>
      <c r="FW106" s="263">
        <f>EF106</f>
        <v>3645846.36</v>
      </c>
      <c r="FX106" s="264"/>
      <c r="FY106" s="264"/>
      <c r="FZ106" s="264"/>
      <c r="GA106" s="264"/>
      <c r="GB106" s="264"/>
      <c r="GC106" s="264"/>
      <c r="GD106" s="264"/>
      <c r="GE106" s="264"/>
      <c r="GF106" s="264"/>
      <c r="GG106" s="264"/>
      <c r="GH106" s="264"/>
      <c r="GI106" s="264"/>
      <c r="GJ106" s="264"/>
      <c r="GK106" s="265"/>
      <c r="GL106" s="266"/>
      <c r="GM106" s="267"/>
      <c r="GN106" s="267"/>
      <c r="GO106" s="267"/>
      <c r="GP106" s="267"/>
      <c r="GQ106" s="267"/>
      <c r="GR106" s="267"/>
      <c r="GS106" s="267"/>
      <c r="GT106" s="267"/>
      <c r="GU106" s="267"/>
      <c r="GV106" s="267"/>
      <c r="GW106" s="267"/>
      <c r="GX106" s="267"/>
      <c r="GY106" s="268"/>
      <c r="GZ106" s="267"/>
      <c r="HA106" s="267"/>
      <c r="HB106" s="267"/>
      <c r="HC106" s="267"/>
      <c r="HD106" s="267"/>
      <c r="HE106" s="267"/>
      <c r="HF106" s="267"/>
      <c r="HG106" s="267"/>
      <c r="HH106" s="267"/>
      <c r="HI106" s="267"/>
      <c r="HJ106" s="267"/>
      <c r="HK106" s="267"/>
      <c r="HL106" s="267"/>
      <c r="HM106" s="268"/>
    </row>
    <row r="107" spans="1:221" s="39" customFormat="1" ht="33" customHeight="1">
      <c r="A107" s="49"/>
      <c r="B107" s="250" t="s">
        <v>157</v>
      </c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0"/>
      <c r="AW107" s="250"/>
      <c r="AX107" s="251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  <c r="BK107" s="234" t="s">
        <v>158</v>
      </c>
      <c r="BL107" s="233"/>
      <c r="BM107" s="233"/>
      <c r="BN107" s="233"/>
      <c r="BO107" s="233"/>
      <c r="BP107" s="233"/>
      <c r="BQ107" s="233"/>
      <c r="BR107" s="233"/>
      <c r="BS107" s="233"/>
      <c r="BT107" s="233"/>
      <c r="BU107" s="233"/>
      <c r="BV107" s="233"/>
      <c r="BW107" s="233"/>
      <c r="BX107" s="233"/>
      <c r="BY107" s="235"/>
      <c r="BZ107" s="272"/>
      <c r="CA107" s="273"/>
      <c r="CB107" s="273"/>
      <c r="CC107" s="273"/>
      <c r="CD107" s="273"/>
      <c r="CE107" s="273"/>
      <c r="CF107" s="273"/>
      <c r="CG107" s="273"/>
      <c r="CH107" s="273"/>
      <c r="CI107" s="273"/>
      <c r="CJ107" s="273"/>
      <c r="CK107" s="273"/>
      <c r="CL107" s="273"/>
      <c r="CM107" s="273"/>
      <c r="CN107" s="274"/>
      <c r="CO107" s="263"/>
      <c r="CP107" s="264"/>
      <c r="CQ107" s="264"/>
      <c r="CR107" s="264"/>
      <c r="CS107" s="264"/>
      <c r="CT107" s="264"/>
      <c r="CU107" s="264"/>
      <c r="CV107" s="264"/>
      <c r="CW107" s="264"/>
      <c r="CX107" s="264"/>
      <c r="CY107" s="264"/>
      <c r="CZ107" s="264"/>
      <c r="DA107" s="264"/>
      <c r="DB107" s="264"/>
      <c r="DC107" s="265"/>
      <c r="DD107" s="266"/>
      <c r="DE107" s="267"/>
      <c r="DF107" s="267"/>
      <c r="DG107" s="267"/>
      <c r="DH107" s="267"/>
      <c r="DI107" s="267"/>
      <c r="DJ107" s="267"/>
      <c r="DK107" s="267"/>
      <c r="DL107" s="267"/>
      <c r="DM107" s="267"/>
      <c r="DN107" s="267"/>
      <c r="DO107" s="267"/>
      <c r="DP107" s="267"/>
      <c r="DQ107" s="268"/>
      <c r="DR107" s="267"/>
      <c r="DS107" s="267"/>
      <c r="DT107" s="267"/>
      <c r="DU107" s="267"/>
      <c r="DV107" s="267"/>
      <c r="DW107" s="267"/>
      <c r="DX107" s="267"/>
      <c r="DY107" s="267"/>
      <c r="DZ107" s="267"/>
      <c r="EA107" s="267"/>
      <c r="EB107" s="267"/>
      <c r="EC107" s="267"/>
      <c r="ED107" s="267"/>
      <c r="EE107" s="267"/>
      <c r="EF107" s="263"/>
      <c r="EG107" s="264"/>
      <c r="EH107" s="264"/>
      <c r="EI107" s="264"/>
      <c r="EJ107" s="264"/>
      <c r="EK107" s="264"/>
      <c r="EL107" s="264"/>
      <c r="EM107" s="264"/>
      <c r="EN107" s="264"/>
      <c r="EO107" s="264"/>
      <c r="EP107" s="264"/>
      <c r="EQ107" s="264"/>
      <c r="ER107" s="264"/>
      <c r="ES107" s="264"/>
      <c r="ET107" s="265"/>
      <c r="EU107" s="266"/>
      <c r="EV107" s="267"/>
      <c r="EW107" s="267"/>
      <c r="EX107" s="267"/>
      <c r="EY107" s="267"/>
      <c r="EZ107" s="267"/>
      <c r="FA107" s="267"/>
      <c r="FB107" s="267"/>
      <c r="FC107" s="267"/>
      <c r="FD107" s="267"/>
      <c r="FE107" s="267"/>
      <c r="FF107" s="267"/>
      <c r="FG107" s="267"/>
      <c r="FH107" s="268"/>
      <c r="FI107" s="267"/>
      <c r="FJ107" s="267"/>
      <c r="FK107" s="267"/>
      <c r="FL107" s="267"/>
      <c r="FM107" s="267"/>
      <c r="FN107" s="267"/>
      <c r="FO107" s="267"/>
      <c r="FP107" s="267"/>
      <c r="FQ107" s="267"/>
      <c r="FR107" s="267"/>
      <c r="FS107" s="267"/>
      <c r="FT107" s="267"/>
      <c r="FU107" s="267"/>
      <c r="FV107" s="268"/>
      <c r="FW107" s="263"/>
      <c r="FX107" s="264"/>
      <c r="FY107" s="264"/>
      <c r="FZ107" s="264"/>
      <c r="GA107" s="264"/>
      <c r="GB107" s="264"/>
      <c r="GC107" s="264"/>
      <c r="GD107" s="264"/>
      <c r="GE107" s="264"/>
      <c r="GF107" s="264"/>
      <c r="GG107" s="264"/>
      <c r="GH107" s="264"/>
      <c r="GI107" s="264"/>
      <c r="GJ107" s="264"/>
      <c r="GK107" s="265"/>
      <c r="GL107" s="266"/>
      <c r="GM107" s="267"/>
      <c r="GN107" s="267"/>
      <c r="GO107" s="267"/>
      <c r="GP107" s="267"/>
      <c r="GQ107" s="267"/>
      <c r="GR107" s="267"/>
      <c r="GS107" s="267"/>
      <c r="GT107" s="267"/>
      <c r="GU107" s="267"/>
      <c r="GV107" s="267"/>
      <c r="GW107" s="267"/>
      <c r="GX107" s="267"/>
      <c r="GY107" s="268"/>
      <c r="GZ107" s="267"/>
      <c r="HA107" s="267"/>
      <c r="HB107" s="267"/>
      <c r="HC107" s="267"/>
      <c r="HD107" s="267"/>
      <c r="HE107" s="267"/>
      <c r="HF107" s="267"/>
      <c r="HG107" s="267"/>
      <c r="HH107" s="267"/>
      <c r="HI107" s="267"/>
      <c r="HJ107" s="267"/>
      <c r="HK107" s="267"/>
      <c r="HL107" s="267"/>
      <c r="HM107" s="268"/>
    </row>
    <row r="108" spans="1:221" s="5" customFormat="1" ht="33.75" customHeight="1">
      <c r="A108" s="49"/>
      <c r="B108" s="240" t="s">
        <v>115</v>
      </c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1"/>
      <c r="AY108" s="233"/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4" t="s">
        <v>95</v>
      </c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5"/>
      <c r="BZ108" s="246" t="s">
        <v>135</v>
      </c>
      <c r="CA108" s="245"/>
      <c r="CB108" s="245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5"/>
      <c r="CM108" s="245"/>
      <c r="CN108" s="247"/>
      <c r="CO108" s="263"/>
      <c r="CP108" s="264"/>
      <c r="CQ108" s="264"/>
      <c r="CR108" s="264"/>
      <c r="CS108" s="264"/>
      <c r="CT108" s="264"/>
      <c r="CU108" s="264"/>
      <c r="CV108" s="264"/>
      <c r="CW108" s="264"/>
      <c r="CX108" s="264"/>
      <c r="CY108" s="264"/>
      <c r="CZ108" s="264"/>
      <c r="DA108" s="264"/>
      <c r="DB108" s="264"/>
      <c r="DC108" s="265"/>
      <c r="DD108" s="266"/>
      <c r="DE108" s="267"/>
      <c r="DF108" s="267"/>
      <c r="DG108" s="267"/>
      <c r="DH108" s="267"/>
      <c r="DI108" s="267"/>
      <c r="DJ108" s="267"/>
      <c r="DK108" s="267"/>
      <c r="DL108" s="267"/>
      <c r="DM108" s="267"/>
      <c r="DN108" s="267"/>
      <c r="DO108" s="267"/>
      <c r="DP108" s="267"/>
      <c r="DQ108" s="268"/>
      <c r="DR108" s="267"/>
      <c r="DS108" s="267"/>
      <c r="DT108" s="267"/>
      <c r="DU108" s="267"/>
      <c r="DV108" s="267"/>
      <c r="DW108" s="267"/>
      <c r="DX108" s="267"/>
      <c r="DY108" s="267"/>
      <c r="DZ108" s="267"/>
      <c r="EA108" s="267"/>
      <c r="EB108" s="267"/>
      <c r="EC108" s="267"/>
      <c r="ED108" s="267"/>
      <c r="EE108" s="267"/>
      <c r="EF108" s="263"/>
      <c r="EG108" s="264"/>
      <c r="EH108" s="264"/>
      <c r="EI108" s="264"/>
      <c r="EJ108" s="264"/>
      <c r="EK108" s="264"/>
      <c r="EL108" s="264"/>
      <c r="EM108" s="264"/>
      <c r="EN108" s="264"/>
      <c r="EO108" s="264"/>
      <c r="EP108" s="264"/>
      <c r="EQ108" s="264"/>
      <c r="ER108" s="264"/>
      <c r="ES108" s="264"/>
      <c r="ET108" s="265"/>
      <c r="EU108" s="266"/>
      <c r="EV108" s="267"/>
      <c r="EW108" s="267"/>
      <c r="EX108" s="267"/>
      <c r="EY108" s="267"/>
      <c r="EZ108" s="267"/>
      <c r="FA108" s="267"/>
      <c r="FB108" s="267"/>
      <c r="FC108" s="267"/>
      <c r="FD108" s="267"/>
      <c r="FE108" s="267"/>
      <c r="FF108" s="267"/>
      <c r="FG108" s="267"/>
      <c r="FH108" s="268"/>
      <c r="FI108" s="267"/>
      <c r="FJ108" s="267"/>
      <c r="FK108" s="267"/>
      <c r="FL108" s="267"/>
      <c r="FM108" s="267"/>
      <c r="FN108" s="267"/>
      <c r="FO108" s="267"/>
      <c r="FP108" s="267"/>
      <c r="FQ108" s="267"/>
      <c r="FR108" s="267"/>
      <c r="FS108" s="267"/>
      <c r="FT108" s="267"/>
      <c r="FU108" s="267"/>
      <c r="FV108" s="268"/>
      <c r="FW108" s="263"/>
      <c r="FX108" s="264"/>
      <c r="FY108" s="264"/>
      <c r="FZ108" s="264"/>
      <c r="GA108" s="264"/>
      <c r="GB108" s="264"/>
      <c r="GC108" s="264"/>
      <c r="GD108" s="264"/>
      <c r="GE108" s="264"/>
      <c r="GF108" s="264"/>
      <c r="GG108" s="264"/>
      <c r="GH108" s="264"/>
      <c r="GI108" s="264"/>
      <c r="GJ108" s="264"/>
      <c r="GK108" s="265"/>
      <c r="GL108" s="266"/>
      <c r="GM108" s="267"/>
      <c r="GN108" s="267"/>
      <c r="GO108" s="267"/>
      <c r="GP108" s="267"/>
      <c r="GQ108" s="267"/>
      <c r="GR108" s="267"/>
      <c r="GS108" s="267"/>
      <c r="GT108" s="267"/>
      <c r="GU108" s="267"/>
      <c r="GV108" s="267"/>
      <c r="GW108" s="267"/>
      <c r="GX108" s="267"/>
      <c r="GY108" s="268"/>
      <c r="GZ108" s="267"/>
      <c r="HA108" s="267"/>
      <c r="HB108" s="267"/>
      <c r="HC108" s="267"/>
      <c r="HD108" s="267"/>
      <c r="HE108" s="267"/>
      <c r="HF108" s="267"/>
      <c r="HG108" s="267"/>
      <c r="HH108" s="267"/>
      <c r="HI108" s="267"/>
      <c r="HJ108" s="267"/>
      <c r="HK108" s="267"/>
      <c r="HL108" s="267"/>
      <c r="HM108" s="268"/>
    </row>
    <row r="109" spans="1:221" s="5" customFormat="1" ht="44.25" customHeight="1">
      <c r="A109" s="49"/>
      <c r="B109" s="250" t="s">
        <v>142</v>
      </c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1"/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4" t="s">
        <v>71</v>
      </c>
      <c r="BL109" s="233"/>
      <c r="BM109" s="233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5"/>
      <c r="BZ109" s="258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60"/>
      <c r="CO109" s="85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7"/>
      <c r="DD109" s="62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4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85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7"/>
      <c r="EU109" s="62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4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4"/>
      <c r="FW109" s="85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7"/>
      <c r="GL109" s="62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4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4"/>
    </row>
    <row r="110" spans="1:221" s="5" customFormat="1" ht="15" customHeight="1">
      <c r="A110" s="49"/>
      <c r="B110" s="261" t="s">
        <v>17</v>
      </c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2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4" t="s">
        <v>72</v>
      </c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5"/>
      <c r="BZ110" s="258"/>
      <c r="CA110" s="259"/>
      <c r="CB110" s="259"/>
      <c r="CC110" s="259"/>
      <c r="CD110" s="259"/>
      <c r="CE110" s="259"/>
      <c r="CF110" s="259"/>
      <c r="CG110" s="259"/>
      <c r="CH110" s="259"/>
      <c r="CI110" s="259"/>
      <c r="CJ110" s="259"/>
      <c r="CK110" s="259"/>
      <c r="CL110" s="259"/>
      <c r="CM110" s="259"/>
      <c r="CN110" s="260"/>
      <c r="CO110" s="263"/>
      <c r="CP110" s="264"/>
      <c r="CQ110" s="264"/>
      <c r="CR110" s="264"/>
      <c r="CS110" s="264"/>
      <c r="CT110" s="264"/>
      <c r="CU110" s="264"/>
      <c r="CV110" s="264"/>
      <c r="CW110" s="264"/>
      <c r="CX110" s="264"/>
      <c r="CY110" s="264"/>
      <c r="CZ110" s="264"/>
      <c r="DA110" s="264"/>
      <c r="DB110" s="264"/>
      <c r="DC110" s="265"/>
      <c r="DD110" s="266"/>
      <c r="DE110" s="267"/>
      <c r="DF110" s="267"/>
      <c r="DG110" s="267"/>
      <c r="DH110" s="267"/>
      <c r="DI110" s="267"/>
      <c r="DJ110" s="267"/>
      <c r="DK110" s="267"/>
      <c r="DL110" s="267"/>
      <c r="DM110" s="267"/>
      <c r="DN110" s="267"/>
      <c r="DO110" s="267"/>
      <c r="DP110" s="267"/>
      <c r="DQ110" s="268"/>
      <c r="DR110" s="267"/>
      <c r="DS110" s="267"/>
      <c r="DT110" s="267"/>
      <c r="DU110" s="267"/>
      <c r="DV110" s="267"/>
      <c r="DW110" s="267"/>
      <c r="DX110" s="267"/>
      <c r="DY110" s="267"/>
      <c r="DZ110" s="267"/>
      <c r="EA110" s="267"/>
      <c r="EB110" s="267"/>
      <c r="EC110" s="267"/>
      <c r="ED110" s="267"/>
      <c r="EE110" s="267"/>
      <c r="EF110" s="263"/>
      <c r="EG110" s="264"/>
      <c r="EH110" s="264"/>
      <c r="EI110" s="264"/>
      <c r="EJ110" s="264"/>
      <c r="EK110" s="264"/>
      <c r="EL110" s="264"/>
      <c r="EM110" s="264"/>
      <c r="EN110" s="264"/>
      <c r="EO110" s="264"/>
      <c r="EP110" s="264"/>
      <c r="EQ110" s="264"/>
      <c r="ER110" s="264"/>
      <c r="ES110" s="264"/>
      <c r="ET110" s="265"/>
      <c r="EU110" s="266"/>
      <c r="EV110" s="267"/>
      <c r="EW110" s="267"/>
      <c r="EX110" s="267"/>
      <c r="EY110" s="267"/>
      <c r="EZ110" s="267"/>
      <c r="FA110" s="267"/>
      <c r="FB110" s="267"/>
      <c r="FC110" s="267"/>
      <c r="FD110" s="267"/>
      <c r="FE110" s="267"/>
      <c r="FF110" s="267"/>
      <c r="FG110" s="267"/>
      <c r="FH110" s="268"/>
      <c r="FI110" s="267"/>
      <c r="FJ110" s="267"/>
      <c r="FK110" s="267"/>
      <c r="FL110" s="267"/>
      <c r="FM110" s="267"/>
      <c r="FN110" s="267"/>
      <c r="FO110" s="267"/>
      <c r="FP110" s="267"/>
      <c r="FQ110" s="267"/>
      <c r="FR110" s="267"/>
      <c r="FS110" s="267"/>
      <c r="FT110" s="267"/>
      <c r="FU110" s="267"/>
      <c r="FV110" s="268"/>
      <c r="FW110" s="263"/>
      <c r="FX110" s="264"/>
      <c r="FY110" s="264"/>
      <c r="FZ110" s="264"/>
      <c r="GA110" s="264"/>
      <c r="GB110" s="264"/>
      <c r="GC110" s="264"/>
      <c r="GD110" s="264"/>
      <c r="GE110" s="264"/>
      <c r="GF110" s="264"/>
      <c r="GG110" s="264"/>
      <c r="GH110" s="264"/>
      <c r="GI110" s="264"/>
      <c r="GJ110" s="264"/>
      <c r="GK110" s="265"/>
      <c r="GL110" s="266"/>
      <c r="GM110" s="267"/>
      <c r="GN110" s="267"/>
      <c r="GO110" s="267"/>
      <c r="GP110" s="267"/>
      <c r="GQ110" s="267"/>
      <c r="GR110" s="267"/>
      <c r="GS110" s="267"/>
      <c r="GT110" s="267"/>
      <c r="GU110" s="267"/>
      <c r="GV110" s="267"/>
      <c r="GW110" s="267"/>
      <c r="GX110" s="267"/>
      <c r="GY110" s="268"/>
      <c r="GZ110" s="267"/>
      <c r="HA110" s="267"/>
      <c r="HB110" s="267"/>
      <c r="HC110" s="267"/>
      <c r="HD110" s="267"/>
      <c r="HE110" s="267"/>
      <c r="HF110" s="267"/>
      <c r="HG110" s="267"/>
      <c r="HH110" s="267"/>
      <c r="HI110" s="267"/>
      <c r="HJ110" s="267"/>
      <c r="HK110" s="267"/>
      <c r="HL110" s="267"/>
      <c r="HM110" s="268"/>
    </row>
    <row r="111" spans="1:221" s="5" customFormat="1" ht="15" customHeight="1">
      <c r="A111" s="49"/>
      <c r="B111" s="261" t="s">
        <v>18</v>
      </c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2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4" t="s">
        <v>73</v>
      </c>
      <c r="BL111" s="233"/>
      <c r="BM111" s="233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5"/>
      <c r="BZ111" s="258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60"/>
      <c r="CO111" s="263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64"/>
      <c r="DC111" s="265"/>
      <c r="DD111" s="266"/>
      <c r="DE111" s="267"/>
      <c r="DF111" s="267"/>
      <c r="DG111" s="267"/>
      <c r="DH111" s="267"/>
      <c r="DI111" s="267"/>
      <c r="DJ111" s="267"/>
      <c r="DK111" s="267"/>
      <c r="DL111" s="267"/>
      <c r="DM111" s="267"/>
      <c r="DN111" s="267"/>
      <c r="DO111" s="267"/>
      <c r="DP111" s="267"/>
      <c r="DQ111" s="268"/>
      <c r="DR111" s="267"/>
      <c r="DS111" s="267"/>
      <c r="DT111" s="267"/>
      <c r="DU111" s="267"/>
      <c r="DV111" s="267"/>
      <c r="DW111" s="267"/>
      <c r="DX111" s="267"/>
      <c r="DY111" s="267"/>
      <c r="DZ111" s="267"/>
      <c r="EA111" s="267"/>
      <c r="EB111" s="267"/>
      <c r="EC111" s="267"/>
      <c r="ED111" s="267"/>
      <c r="EE111" s="267"/>
      <c r="EF111" s="263"/>
      <c r="EG111" s="264"/>
      <c r="EH111" s="264"/>
      <c r="EI111" s="264"/>
      <c r="EJ111" s="264"/>
      <c r="EK111" s="264"/>
      <c r="EL111" s="264"/>
      <c r="EM111" s="264"/>
      <c r="EN111" s="264"/>
      <c r="EO111" s="264"/>
      <c r="EP111" s="264"/>
      <c r="EQ111" s="264"/>
      <c r="ER111" s="264"/>
      <c r="ES111" s="264"/>
      <c r="ET111" s="265"/>
      <c r="EU111" s="266"/>
      <c r="EV111" s="267"/>
      <c r="EW111" s="267"/>
      <c r="EX111" s="267"/>
      <c r="EY111" s="267"/>
      <c r="EZ111" s="267"/>
      <c r="FA111" s="267"/>
      <c r="FB111" s="267"/>
      <c r="FC111" s="267"/>
      <c r="FD111" s="267"/>
      <c r="FE111" s="267"/>
      <c r="FF111" s="267"/>
      <c r="FG111" s="267"/>
      <c r="FH111" s="268"/>
      <c r="FI111" s="267"/>
      <c r="FJ111" s="267"/>
      <c r="FK111" s="267"/>
      <c r="FL111" s="267"/>
      <c r="FM111" s="267"/>
      <c r="FN111" s="267"/>
      <c r="FO111" s="267"/>
      <c r="FP111" s="267"/>
      <c r="FQ111" s="267"/>
      <c r="FR111" s="267"/>
      <c r="FS111" s="267"/>
      <c r="FT111" s="267"/>
      <c r="FU111" s="267"/>
      <c r="FV111" s="268"/>
      <c r="FW111" s="263"/>
      <c r="FX111" s="264"/>
      <c r="FY111" s="264"/>
      <c r="FZ111" s="264"/>
      <c r="GA111" s="264"/>
      <c r="GB111" s="264"/>
      <c r="GC111" s="264"/>
      <c r="GD111" s="264"/>
      <c r="GE111" s="264"/>
      <c r="GF111" s="264"/>
      <c r="GG111" s="264"/>
      <c r="GH111" s="264"/>
      <c r="GI111" s="264"/>
      <c r="GJ111" s="264"/>
      <c r="GK111" s="265"/>
      <c r="GL111" s="266"/>
      <c r="GM111" s="267"/>
      <c r="GN111" s="267"/>
      <c r="GO111" s="267"/>
      <c r="GP111" s="267"/>
      <c r="GQ111" s="267"/>
      <c r="GR111" s="267"/>
      <c r="GS111" s="267"/>
      <c r="GT111" s="267"/>
      <c r="GU111" s="267"/>
      <c r="GV111" s="267"/>
      <c r="GW111" s="267"/>
      <c r="GX111" s="267"/>
      <c r="GY111" s="268"/>
      <c r="GZ111" s="267"/>
      <c r="HA111" s="267"/>
      <c r="HB111" s="267"/>
      <c r="HC111" s="267"/>
      <c r="HD111" s="267"/>
      <c r="HE111" s="267"/>
      <c r="HF111" s="267"/>
      <c r="HG111" s="267"/>
      <c r="HH111" s="267"/>
      <c r="HI111" s="267"/>
      <c r="HJ111" s="267"/>
      <c r="HK111" s="267"/>
      <c r="HL111" s="267"/>
      <c r="HM111" s="268"/>
    </row>
    <row r="112" spans="1:221" s="5" customFormat="1" ht="14.25" customHeight="1">
      <c r="A112" s="49"/>
      <c r="B112" s="261" t="s">
        <v>26</v>
      </c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2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4" t="s">
        <v>74</v>
      </c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5"/>
      <c r="BZ112" s="258"/>
      <c r="CA112" s="259"/>
      <c r="CB112" s="259"/>
      <c r="CC112" s="259"/>
      <c r="CD112" s="259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60"/>
      <c r="CO112" s="263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64"/>
      <c r="CZ112" s="264"/>
      <c r="DA112" s="264"/>
      <c r="DB112" s="264"/>
      <c r="DC112" s="265"/>
      <c r="DD112" s="266"/>
      <c r="DE112" s="267"/>
      <c r="DF112" s="267"/>
      <c r="DG112" s="267"/>
      <c r="DH112" s="267"/>
      <c r="DI112" s="267"/>
      <c r="DJ112" s="267"/>
      <c r="DK112" s="267"/>
      <c r="DL112" s="267"/>
      <c r="DM112" s="267"/>
      <c r="DN112" s="267"/>
      <c r="DO112" s="267"/>
      <c r="DP112" s="267"/>
      <c r="DQ112" s="268"/>
      <c r="DR112" s="267"/>
      <c r="DS112" s="267"/>
      <c r="DT112" s="267"/>
      <c r="DU112" s="267"/>
      <c r="DV112" s="267"/>
      <c r="DW112" s="267"/>
      <c r="DX112" s="267"/>
      <c r="DY112" s="267"/>
      <c r="DZ112" s="267"/>
      <c r="EA112" s="267"/>
      <c r="EB112" s="267"/>
      <c r="EC112" s="267"/>
      <c r="ED112" s="267"/>
      <c r="EE112" s="267"/>
      <c r="EF112" s="263"/>
      <c r="EG112" s="264"/>
      <c r="EH112" s="264"/>
      <c r="EI112" s="264"/>
      <c r="EJ112" s="264"/>
      <c r="EK112" s="264"/>
      <c r="EL112" s="264"/>
      <c r="EM112" s="264"/>
      <c r="EN112" s="264"/>
      <c r="EO112" s="264"/>
      <c r="EP112" s="264"/>
      <c r="EQ112" s="264"/>
      <c r="ER112" s="264"/>
      <c r="ES112" s="264"/>
      <c r="ET112" s="265"/>
      <c r="EU112" s="266"/>
      <c r="EV112" s="267"/>
      <c r="EW112" s="267"/>
      <c r="EX112" s="267"/>
      <c r="EY112" s="267"/>
      <c r="EZ112" s="267"/>
      <c r="FA112" s="267"/>
      <c r="FB112" s="267"/>
      <c r="FC112" s="267"/>
      <c r="FD112" s="267"/>
      <c r="FE112" s="267"/>
      <c r="FF112" s="267"/>
      <c r="FG112" s="267"/>
      <c r="FH112" s="268"/>
      <c r="FI112" s="267"/>
      <c r="FJ112" s="267"/>
      <c r="FK112" s="267"/>
      <c r="FL112" s="267"/>
      <c r="FM112" s="267"/>
      <c r="FN112" s="267"/>
      <c r="FO112" s="267"/>
      <c r="FP112" s="267"/>
      <c r="FQ112" s="267"/>
      <c r="FR112" s="267"/>
      <c r="FS112" s="267"/>
      <c r="FT112" s="267"/>
      <c r="FU112" s="267"/>
      <c r="FV112" s="268"/>
      <c r="FW112" s="263"/>
      <c r="FX112" s="264"/>
      <c r="FY112" s="264"/>
      <c r="FZ112" s="264"/>
      <c r="GA112" s="264"/>
      <c r="GB112" s="264"/>
      <c r="GC112" s="264"/>
      <c r="GD112" s="264"/>
      <c r="GE112" s="264"/>
      <c r="GF112" s="264"/>
      <c r="GG112" s="264"/>
      <c r="GH112" s="264"/>
      <c r="GI112" s="264"/>
      <c r="GJ112" s="264"/>
      <c r="GK112" s="265"/>
      <c r="GL112" s="266"/>
      <c r="GM112" s="267"/>
      <c r="GN112" s="267"/>
      <c r="GO112" s="267"/>
      <c r="GP112" s="267"/>
      <c r="GQ112" s="267"/>
      <c r="GR112" s="267"/>
      <c r="GS112" s="267"/>
      <c r="GT112" s="267"/>
      <c r="GU112" s="267"/>
      <c r="GV112" s="267"/>
      <c r="GW112" s="267"/>
      <c r="GX112" s="267"/>
      <c r="GY112" s="268"/>
      <c r="GZ112" s="267"/>
      <c r="HA112" s="267"/>
      <c r="HB112" s="267"/>
      <c r="HC112" s="267"/>
      <c r="HD112" s="267"/>
      <c r="HE112" s="267"/>
      <c r="HF112" s="267"/>
      <c r="HG112" s="267"/>
      <c r="HH112" s="267"/>
      <c r="HI112" s="267"/>
      <c r="HJ112" s="267"/>
      <c r="HK112" s="267"/>
      <c r="HL112" s="267"/>
      <c r="HM112" s="268"/>
    </row>
    <row r="113" spans="1:221" s="5" customFormat="1" ht="28.5" customHeight="1">
      <c r="A113" s="49"/>
      <c r="B113" s="250" t="s">
        <v>138</v>
      </c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1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4" t="s">
        <v>75</v>
      </c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5"/>
      <c r="BZ113" s="258"/>
      <c r="CA113" s="259"/>
      <c r="CB113" s="259"/>
      <c r="CC113" s="259"/>
      <c r="CD113" s="259"/>
      <c r="CE113" s="259"/>
      <c r="CF113" s="259"/>
      <c r="CG113" s="259"/>
      <c r="CH113" s="259"/>
      <c r="CI113" s="259"/>
      <c r="CJ113" s="259"/>
      <c r="CK113" s="259"/>
      <c r="CL113" s="259"/>
      <c r="CM113" s="259"/>
      <c r="CN113" s="260"/>
      <c r="CO113" s="182"/>
      <c r="CP113" s="183"/>
      <c r="CQ113" s="183"/>
      <c r="CR113" s="183"/>
      <c r="CS113" s="183"/>
      <c r="CT113" s="183"/>
      <c r="CU113" s="183"/>
      <c r="CV113" s="183"/>
      <c r="CW113" s="183"/>
      <c r="CX113" s="183"/>
      <c r="CY113" s="183"/>
      <c r="CZ113" s="183"/>
      <c r="DA113" s="183"/>
      <c r="DB113" s="183"/>
      <c r="DC113" s="184"/>
      <c r="DD113" s="225"/>
      <c r="DE113" s="226"/>
      <c r="DF113" s="226"/>
      <c r="DG113" s="226"/>
      <c r="DH113" s="226"/>
      <c r="DI113" s="226"/>
      <c r="DJ113" s="226"/>
      <c r="DK113" s="226"/>
      <c r="DL113" s="226"/>
      <c r="DM113" s="226"/>
      <c r="DN113" s="226"/>
      <c r="DO113" s="226"/>
      <c r="DP113" s="226"/>
      <c r="DQ113" s="227"/>
      <c r="DR113" s="226"/>
      <c r="DS113" s="226"/>
      <c r="DT113" s="226"/>
      <c r="DU113" s="226"/>
      <c r="DV113" s="226"/>
      <c r="DW113" s="226"/>
      <c r="DX113" s="226"/>
      <c r="DY113" s="226"/>
      <c r="DZ113" s="226"/>
      <c r="EA113" s="226"/>
      <c r="EB113" s="226"/>
      <c r="EC113" s="226"/>
      <c r="ED113" s="226"/>
      <c r="EE113" s="226"/>
      <c r="EF113" s="182"/>
      <c r="EG113" s="183"/>
      <c r="EH113" s="183"/>
      <c r="EI113" s="183"/>
      <c r="EJ113" s="183"/>
      <c r="EK113" s="183"/>
      <c r="EL113" s="183"/>
      <c r="EM113" s="183"/>
      <c r="EN113" s="183"/>
      <c r="EO113" s="183"/>
      <c r="EP113" s="183"/>
      <c r="EQ113" s="183"/>
      <c r="ER113" s="183"/>
      <c r="ES113" s="183"/>
      <c r="ET113" s="184"/>
      <c r="EU113" s="225"/>
      <c r="EV113" s="226"/>
      <c r="EW113" s="226"/>
      <c r="EX113" s="226"/>
      <c r="EY113" s="226"/>
      <c r="EZ113" s="226"/>
      <c r="FA113" s="226"/>
      <c r="FB113" s="226"/>
      <c r="FC113" s="226"/>
      <c r="FD113" s="226"/>
      <c r="FE113" s="226"/>
      <c r="FF113" s="226"/>
      <c r="FG113" s="226"/>
      <c r="FH113" s="227"/>
      <c r="FI113" s="226"/>
      <c r="FJ113" s="226"/>
      <c r="FK113" s="226"/>
      <c r="FL113" s="226"/>
      <c r="FM113" s="226"/>
      <c r="FN113" s="226"/>
      <c r="FO113" s="226"/>
      <c r="FP113" s="226"/>
      <c r="FQ113" s="226"/>
      <c r="FR113" s="226"/>
      <c r="FS113" s="226"/>
      <c r="FT113" s="226"/>
      <c r="FU113" s="226"/>
      <c r="FV113" s="227"/>
      <c r="FW113" s="182"/>
      <c r="FX113" s="183"/>
      <c r="FY113" s="183"/>
      <c r="FZ113" s="183"/>
      <c r="GA113" s="183"/>
      <c r="GB113" s="183"/>
      <c r="GC113" s="183"/>
      <c r="GD113" s="183"/>
      <c r="GE113" s="183"/>
      <c r="GF113" s="183"/>
      <c r="GG113" s="183"/>
      <c r="GH113" s="183"/>
      <c r="GI113" s="183"/>
      <c r="GJ113" s="183"/>
      <c r="GK113" s="184"/>
      <c r="GL113" s="225"/>
      <c r="GM113" s="226"/>
      <c r="GN113" s="226"/>
      <c r="GO113" s="226"/>
      <c r="GP113" s="226"/>
      <c r="GQ113" s="226"/>
      <c r="GR113" s="226"/>
      <c r="GS113" s="226"/>
      <c r="GT113" s="226"/>
      <c r="GU113" s="226"/>
      <c r="GV113" s="226"/>
      <c r="GW113" s="226"/>
      <c r="GX113" s="226"/>
      <c r="GY113" s="227"/>
      <c r="GZ113" s="226"/>
      <c r="HA113" s="226"/>
      <c r="HB113" s="226"/>
      <c r="HC113" s="226"/>
      <c r="HD113" s="226"/>
      <c r="HE113" s="226"/>
      <c r="HF113" s="226"/>
      <c r="HG113" s="226"/>
      <c r="HH113" s="226"/>
      <c r="HI113" s="226"/>
      <c r="HJ113" s="226"/>
      <c r="HK113" s="226"/>
      <c r="HL113" s="226"/>
      <c r="HM113" s="227"/>
    </row>
    <row r="114" spans="1:221" s="5" customFormat="1" ht="19.5" customHeight="1">
      <c r="A114" s="49"/>
      <c r="B114" s="261" t="s">
        <v>35</v>
      </c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2"/>
      <c r="AY114" s="233"/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4" t="s">
        <v>76</v>
      </c>
      <c r="BL114" s="233"/>
      <c r="BM114" s="233"/>
      <c r="BN114" s="233"/>
      <c r="BO114" s="233"/>
      <c r="BP114" s="233"/>
      <c r="BQ114" s="233"/>
      <c r="BR114" s="233"/>
      <c r="BS114" s="233"/>
      <c r="BT114" s="233"/>
      <c r="BU114" s="233"/>
      <c r="BV114" s="233"/>
      <c r="BW114" s="233"/>
      <c r="BX114" s="233"/>
      <c r="BY114" s="235"/>
      <c r="BZ114" s="258"/>
      <c r="CA114" s="259"/>
      <c r="CB114" s="259"/>
      <c r="CC114" s="259"/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60"/>
      <c r="CO114" s="182"/>
      <c r="CP114" s="183"/>
      <c r="CQ114" s="183"/>
      <c r="CR114" s="183"/>
      <c r="CS114" s="183"/>
      <c r="CT114" s="183"/>
      <c r="CU114" s="183"/>
      <c r="CV114" s="183"/>
      <c r="CW114" s="183"/>
      <c r="CX114" s="183"/>
      <c r="CY114" s="183"/>
      <c r="CZ114" s="183"/>
      <c r="DA114" s="183"/>
      <c r="DB114" s="183"/>
      <c r="DC114" s="184"/>
      <c r="DD114" s="225"/>
      <c r="DE114" s="226"/>
      <c r="DF114" s="226"/>
      <c r="DG114" s="226"/>
      <c r="DH114" s="226"/>
      <c r="DI114" s="226"/>
      <c r="DJ114" s="226"/>
      <c r="DK114" s="226"/>
      <c r="DL114" s="226"/>
      <c r="DM114" s="226"/>
      <c r="DN114" s="226"/>
      <c r="DO114" s="226"/>
      <c r="DP114" s="226"/>
      <c r="DQ114" s="227"/>
      <c r="DR114" s="226"/>
      <c r="DS114" s="226"/>
      <c r="DT114" s="226"/>
      <c r="DU114" s="226"/>
      <c r="DV114" s="226"/>
      <c r="DW114" s="226"/>
      <c r="DX114" s="226"/>
      <c r="DY114" s="226"/>
      <c r="DZ114" s="226"/>
      <c r="EA114" s="226"/>
      <c r="EB114" s="226"/>
      <c r="EC114" s="226"/>
      <c r="ED114" s="226"/>
      <c r="EE114" s="226"/>
      <c r="EF114" s="182"/>
      <c r="EG114" s="183"/>
      <c r="EH114" s="183"/>
      <c r="EI114" s="183"/>
      <c r="EJ114" s="183"/>
      <c r="EK114" s="183"/>
      <c r="EL114" s="183"/>
      <c r="EM114" s="183"/>
      <c r="EN114" s="183"/>
      <c r="EO114" s="183"/>
      <c r="EP114" s="183"/>
      <c r="EQ114" s="183"/>
      <c r="ER114" s="183"/>
      <c r="ES114" s="183"/>
      <c r="ET114" s="184"/>
      <c r="EU114" s="225"/>
      <c r="EV114" s="226"/>
      <c r="EW114" s="226"/>
      <c r="EX114" s="226"/>
      <c r="EY114" s="226"/>
      <c r="EZ114" s="226"/>
      <c r="FA114" s="226"/>
      <c r="FB114" s="226"/>
      <c r="FC114" s="226"/>
      <c r="FD114" s="226"/>
      <c r="FE114" s="226"/>
      <c r="FF114" s="226"/>
      <c r="FG114" s="226"/>
      <c r="FH114" s="227"/>
      <c r="FI114" s="226"/>
      <c r="FJ114" s="226"/>
      <c r="FK114" s="226"/>
      <c r="FL114" s="226"/>
      <c r="FM114" s="226"/>
      <c r="FN114" s="226"/>
      <c r="FO114" s="226"/>
      <c r="FP114" s="226"/>
      <c r="FQ114" s="226"/>
      <c r="FR114" s="226"/>
      <c r="FS114" s="226"/>
      <c r="FT114" s="226"/>
      <c r="FU114" s="226"/>
      <c r="FV114" s="227"/>
      <c r="FW114" s="182"/>
      <c r="FX114" s="183"/>
      <c r="FY114" s="183"/>
      <c r="FZ114" s="183"/>
      <c r="GA114" s="183"/>
      <c r="GB114" s="183"/>
      <c r="GC114" s="183"/>
      <c r="GD114" s="183"/>
      <c r="GE114" s="183"/>
      <c r="GF114" s="183"/>
      <c r="GG114" s="183"/>
      <c r="GH114" s="183"/>
      <c r="GI114" s="183"/>
      <c r="GJ114" s="183"/>
      <c r="GK114" s="184"/>
      <c r="GL114" s="225"/>
      <c r="GM114" s="226"/>
      <c r="GN114" s="226"/>
      <c r="GO114" s="226"/>
      <c r="GP114" s="226"/>
      <c r="GQ114" s="226"/>
      <c r="GR114" s="226"/>
      <c r="GS114" s="226"/>
      <c r="GT114" s="226"/>
      <c r="GU114" s="226"/>
      <c r="GV114" s="226"/>
      <c r="GW114" s="226"/>
      <c r="GX114" s="226"/>
      <c r="GY114" s="227"/>
      <c r="GZ114" s="226"/>
      <c r="HA114" s="226"/>
      <c r="HB114" s="226"/>
      <c r="HC114" s="226"/>
      <c r="HD114" s="226"/>
      <c r="HE114" s="226"/>
      <c r="HF114" s="226"/>
      <c r="HG114" s="226"/>
      <c r="HH114" s="226"/>
      <c r="HI114" s="226"/>
      <c r="HJ114" s="226"/>
      <c r="HK114" s="226"/>
      <c r="HL114" s="226"/>
      <c r="HM114" s="227"/>
    </row>
    <row r="115" spans="1:221" s="5" customFormat="1" ht="19.5" customHeight="1">
      <c r="A115" s="49"/>
      <c r="B115" s="261" t="s">
        <v>36</v>
      </c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2"/>
      <c r="AY115" s="233"/>
      <c r="AZ115" s="233"/>
      <c r="BA115" s="233"/>
      <c r="BB115" s="233"/>
      <c r="BC115" s="233"/>
      <c r="BD115" s="233"/>
      <c r="BE115" s="233"/>
      <c r="BF115" s="233"/>
      <c r="BG115" s="233"/>
      <c r="BH115" s="233"/>
      <c r="BI115" s="233"/>
      <c r="BJ115" s="233"/>
      <c r="BK115" s="234" t="s">
        <v>77</v>
      </c>
      <c r="BL115" s="233"/>
      <c r="BM115" s="233"/>
      <c r="BN115" s="233"/>
      <c r="BO115" s="233"/>
      <c r="BP115" s="233"/>
      <c r="BQ115" s="233"/>
      <c r="BR115" s="233"/>
      <c r="BS115" s="233"/>
      <c r="BT115" s="233"/>
      <c r="BU115" s="233"/>
      <c r="BV115" s="233"/>
      <c r="BW115" s="233"/>
      <c r="BX115" s="233"/>
      <c r="BY115" s="235"/>
      <c r="BZ115" s="258"/>
      <c r="CA115" s="259"/>
      <c r="CB115" s="259"/>
      <c r="CC115" s="259"/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59"/>
      <c r="CN115" s="260"/>
      <c r="CO115" s="182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4"/>
      <c r="DD115" s="225"/>
      <c r="DE115" s="226"/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7"/>
      <c r="DR115" s="226"/>
      <c r="DS115" s="226"/>
      <c r="DT115" s="226"/>
      <c r="DU115" s="226"/>
      <c r="DV115" s="226"/>
      <c r="DW115" s="226"/>
      <c r="DX115" s="226"/>
      <c r="DY115" s="226"/>
      <c r="DZ115" s="226"/>
      <c r="EA115" s="226"/>
      <c r="EB115" s="226"/>
      <c r="EC115" s="226"/>
      <c r="ED115" s="226"/>
      <c r="EE115" s="226"/>
      <c r="EF115" s="182"/>
      <c r="EG115" s="183"/>
      <c r="EH115" s="183"/>
      <c r="EI115" s="183"/>
      <c r="EJ115" s="183"/>
      <c r="EK115" s="183"/>
      <c r="EL115" s="183"/>
      <c r="EM115" s="183"/>
      <c r="EN115" s="183"/>
      <c r="EO115" s="183"/>
      <c r="EP115" s="183"/>
      <c r="EQ115" s="183"/>
      <c r="ER115" s="183"/>
      <c r="ES115" s="183"/>
      <c r="ET115" s="184"/>
      <c r="EU115" s="225"/>
      <c r="EV115" s="226"/>
      <c r="EW115" s="226"/>
      <c r="EX115" s="226"/>
      <c r="EY115" s="226"/>
      <c r="EZ115" s="226"/>
      <c r="FA115" s="226"/>
      <c r="FB115" s="226"/>
      <c r="FC115" s="226"/>
      <c r="FD115" s="226"/>
      <c r="FE115" s="226"/>
      <c r="FF115" s="226"/>
      <c r="FG115" s="226"/>
      <c r="FH115" s="227"/>
      <c r="FI115" s="226"/>
      <c r="FJ115" s="226"/>
      <c r="FK115" s="226"/>
      <c r="FL115" s="226"/>
      <c r="FM115" s="226"/>
      <c r="FN115" s="226"/>
      <c r="FO115" s="226"/>
      <c r="FP115" s="226"/>
      <c r="FQ115" s="226"/>
      <c r="FR115" s="226"/>
      <c r="FS115" s="226"/>
      <c r="FT115" s="226"/>
      <c r="FU115" s="226"/>
      <c r="FV115" s="227"/>
      <c r="FW115" s="182"/>
      <c r="FX115" s="183"/>
      <c r="FY115" s="183"/>
      <c r="FZ115" s="183"/>
      <c r="GA115" s="183"/>
      <c r="GB115" s="183"/>
      <c r="GC115" s="183"/>
      <c r="GD115" s="183"/>
      <c r="GE115" s="183"/>
      <c r="GF115" s="183"/>
      <c r="GG115" s="183"/>
      <c r="GH115" s="183"/>
      <c r="GI115" s="183"/>
      <c r="GJ115" s="183"/>
      <c r="GK115" s="184"/>
      <c r="GL115" s="225"/>
      <c r="GM115" s="226"/>
      <c r="GN115" s="226"/>
      <c r="GO115" s="226"/>
      <c r="GP115" s="226"/>
      <c r="GQ115" s="226"/>
      <c r="GR115" s="226"/>
      <c r="GS115" s="226"/>
      <c r="GT115" s="226"/>
      <c r="GU115" s="226"/>
      <c r="GV115" s="226"/>
      <c r="GW115" s="226"/>
      <c r="GX115" s="226"/>
      <c r="GY115" s="227"/>
      <c r="GZ115" s="226"/>
      <c r="HA115" s="226"/>
      <c r="HB115" s="226"/>
      <c r="HC115" s="226"/>
      <c r="HD115" s="226"/>
      <c r="HE115" s="226"/>
      <c r="HF115" s="226"/>
      <c r="HG115" s="226"/>
      <c r="HH115" s="226"/>
      <c r="HI115" s="226"/>
      <c r="HJ115" s="226"/>
      <c r="HK115" s="226"/>
      <c r="HL115" s="226"/>
      <c r="HM115" s="227"/>
    </row>
    <row r="116" spans="1:221" s="5" customFormat="1" ht="19.5" customHeight="1">
      <c r="A116" s="49"/>
      <c r="B116" s="261" t="s">
        <v>37</v>
      </c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2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4" t="s">
        <v>78</v>
      </c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5"/>
      <c r="BZ116" s="258"/>
      <c r="CA116" s="259"/>
      <c r="CB116" s="259"/>
      <c r="CC116" s="259"/>
      <c r="CD116" s="259"/>
      <c r="CE116" s="259"/>
      <c r="CF116" s="259"/>
      <c r="CG116" s="259"/>
      <c r="CH116" s="259"/>
      <c r="CI116" s="259"/>
      <c r="CJ116" s="259"/>
      <c r="CK116" s="259"/>
      <c r="CL116" s="259"/>
      <c r="CM116" s="259"/>
      <c r="CN116" s="260"/>
      <c r="CO116" s="182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4"/>
      <c r="DD116" s="225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7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  <c r="EF116" s="182"/>
      <c r="EG116" s="183"/>
      <c r="EH116" s="183"/>
      <c r="EI116" s="183"/>
      <c r="EJ116" s="183"/>
      <c r="EK116" s="183"/>
      <c r="EL116" s="183"/>
      <c r="EM116" s="183"/>
      <c r="EN116" s="183"/>
      <c r="EO116" s="183"/>
      <c r="EP116" s="183"/>
      <c r="EQ116" s="183"/>
      <c r="ER116" s="183"/>
      <c r="ES116" s="183"/>
      <c r="ET116" s="184"/>
      <c r="EU116" s="225"/>
      <c r="EV116" s="226"/>
      <c r="EW116" s="226"/>
      <c r="EX116" s="226"/>
      <c r="EY116" s="226"/>
      <c r="EZ116" s="226"/>
      <c r="FA116" s="226"/>
      <c r="FB116" s="226"/>
      <c r="FC116" s="226"/>
      <c r="FD116" s="226"/>
      <c r="FE116" s="226"/>
      <c r="FF116" s="226"/>
      <c r="FG116" s="226"/>
      <c r="FH116" s="227"/>
      <c r="FI116" s="226"/>
      <c r="FJ116" s="226"/>
      <c r="FK116" s="226"/>
      <c r="FL116" s="226"/>
      <c r="FM116" s="226"/>
      <c r="FN116" s="226"/>
      <c r="FO116" s="226"/>
      <c r="FP116" s="226"/>
      <c r="FQ116" s="226"/>
      <c r="FR116" s="226"/>
      <c r="FS116" s="226"/>
      <c r="FT116" s="226"/>
      <c r="FU116" s="226"/>
      <c r="FV116" s="227"/>
      <c r="FW116" s="182"/>
      <c r="FX116" s="183"/>
      <c r="FY116" s="183"/>
      <c r="FZ116" s="183"/>
      <c r="GA116" s="183"/>
      <c r="GB116" s="183"/>
      <c r="GC116" s="183"/>
      <c r="GD116" s="183"/>
      <c r="GE116" s="183"/>
      <c r="GF116" s="183"/>
      <c r="GG116" s="183"/>
      <c r="GH116" s="183"/>
      <c r="GI116" s="183"/>
      <c r="GJ116" s="183"/>
      <c r="GK116" s="184"/>
      <c r="GL116" s="225"/>
      <c r="GM116" s="226"/>
      <c r="GN116" s="226"/>
      <c r="GO116" s="226"/>
      <c r="GP116" s="226"/>
      <c r="GQ116" s="226"/>
      <c r="GR116" s="226"/>
      <c r="GS116" s="226"/>
      <c r="GT116" s="226"/>
      <c r="GU116" s="226"/>
      <c r="GV116" s="226"/>
      <c r="GW116" s="226"/>
      <c r="GX116" s="226"/>
      <c r="GY116" s="227"/>
      <c r="GZ116" s="226"/>
      <c r="HA116" s="226"/>
      <c r="HB116" s="226"/>
      <c r="HC116" s="226"/>
      <c r="HD116" s="226"/>
      <c r="HE116" s="226"/>
      <c r="HF116" s="226"/>
      <c r="HG116" s="226"/>
      <c r="HH116" s="226"/>
      <c r="HI116" s="226"/>
      <c r="HJ116" s="226"/>
      <c r="HK116" s="226"/>
      <c r="HL116" s="226"/>
      <c r="HM116" s="227"/>
    </row>
    <row r="117" spans="1:221" s="5" customFormat="1" ht="17.25" customHeight="1">
      <c r="A117" s="49"/>
      <c r="B117" s="261" t="s">
        <v>38</v>
      </c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2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4" t="s">
        <v>79</v>
      </c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5"/>
      <c r="BZ117" s="258"/>
      <c r="CA117" s="259"/>
      <c r="CB117" s="259"/>
      <c r="CC117" s="259"/>
      <c r="CD117" s="259"/>
      <c r="CE117" s="259"/>
      <c r="CF117" s="259"/>
      <c r="CG117" s="259"/>
      <c r="CH117" s="259"/>
      <c r="CI117" s="259"/>
      <c r="CJ117" s="259"/>
      <c r="CK117" s="259"/>
      <c r="CL117" s="259"/>
      <c r="CM117" s="259"/>
      <c r="CN117" s="260"/>
      <c r="CO117" s="182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4"/>
      <c r="DD117" s="225"/>
      <c r="DE117" s="226"/>
      <c r="DF117" s="226"/>
      <c r="DG117" s="226"/>
      <c r="DH117" s="226"/>
      <c r="DI117" s="226"/>
      <c r="DJ117" s="226"/>
      <c r="DK117" s="226"/>
      <c r="DL117" s="226"/>
      <c r="DM117" s="226"/>
      <c r="DN117" s="226"/>
      <c r="DO117" s="226"/>
      <c r="DP117" s="226"/>
      <c r="DQ117" s="227"/>
      <c r="DR117" s="226"/>
      <c r="DS117" s="226"/>
      <c r="DT117" s="226"/>
      <c r="DU117" s="226"/>
      <c r="DV117" s="226"/>
      <c r="DW117" s="226"/>
      <c r="DX117" s="226"/>
      <c r="DY117" s="226"/>
      <c r="DZ117" s="226"/>
      <c r="EA117" s="226"/>
      <c r="EB117" s="226"/>
      <c r="EC117" s="226"/>
      <c r="ED117" s="226"/>
      <c r="EE117" s="226"/>
      <c r="EF117" s="182"/>
      <c r="EG117" s="183"/>
      <c r="EH117" s="183"/>
      <c r="EI117" s="183"/>
      <c r="EJ117" s="183"/>
      <c r="EK117" s="183"/>
      <c r="EL117" s="183"/>
      <c r="EM117" s="183"/>
      <c r="EN117" s="183"/>
      <c r="EO117" s="183"/>
      <c r="EP117" s="183"/>
      <c r="EQ117" s="183"/>
      <c r="ER117" s="183"/>
      <c r="ES117" s="183"/>
      <c r="ET117" s="184"/>
      <c r="EU117" s="225"/>
      <c r="EV117" s="226"/>
      <c r="EW117" s="226"/>
      <c r="EX117" s="226"/>
      <c r="EY117" s="226"/>
      <c r="EZ117" s="226"/>
      <c r="FA117" s="226"/>
      <c r="FB117" s="226"/>
      <c r="FC117" s="226"/>
      <c r="FD117" s="226"/>
      <c r="FE117" s="226"/>
      <c r="FF117" s="226"/>
      <c r="FG117" s="226"/>
      <c r="FH117" s="227"/>
      <c r="FI117" s="226"/>
      <c r="FJ117" s="226"/>
      <c r="FK117" s="226"/>
      <c r="FL117" s="226"/>
      <c r="FM117" s="226"/>
      <c r="FN117" s="226"/>
      <c r="FO117" s="226"/>
      <c r="FP117" s="226"/>
      <c r="FQ117" s="226"/>
      <c r="FR117" s="226"/>
      <c r="FS117" s="226"/>
      <c r="FT117" s="226"/>
      <c r="FU117" s="226"/>
      <c r="FV117" s="227"/>
      <c r="FW117" s="182"/>
      <c r="FX117" s="183"/>
      <c r="FY117" s="183"/>
      <c r="FZ117" s="183"/>
      <c r="GA117" s="183"/>
      <c r="GB117" s="183"/>
      <c r="GC117" s="183"/>
      <c r="GD117" s="183"/>
      <c r="GE117" s="183"/>
      <c r="GF117" s="183"/>
      <c r="GG117" s="183"/>
      <c r="GH117" s="183"/>
      <c r="GI117" s="183"/>
      <c r="GJ117" s="183"/>
      <c r="GK117" s="184"/>
      <c r="GL117" s="225"/>
      <c r="GM117" s="226"/>
      <c r="GN117" s="226"/>
      <c r="GO117" s="226"/>
      <c r="GP117" s="226"/>
      <c r="GQ117" s="226"/>
      <c r="GR117" s="226"/>
      <c r="GS117" s="226"/>
      <c r="GT117" s="226"/>
      <c r="GU117" s="226"/>
      <c r="GV117" s="226"/>
      <c r="GW117" s="226"/>
      <c r="GX117" s="226"/>
      <c r="GY117" s="227"/>
      <c r="GZ117" s="226"/>
      <c r="HA117" s="226"/>
      <c r="HB117" s="226"/>
      <c r="HC117" s="226"/>
      <c r="HD117" s="226"/>
      <c r="HE117" s="226"/>
      <c r="HF117" s="226"/>
      <c r="HG117" s="226"/>
      <c r="HH117" s="226"/>
      <c r="HI117" s="226"/>
      <c r="HJ117" s="226"/>
      <c r="HK117" s="226"/>
      <c r="HL117" s="226"/>
      <c r="HM117" s="227"/>
    </row>
    <row r="118" spans="1:221" s="5" customFormat="1" ht="16.5" customHeight="1">
      <c r="A118" s="49"/>
      <c r="B118" s="261" t="s">
        <v>39</v>
      </c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2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4" t="s">
        <v>80</v>
      </c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5"/>
      <c r="BZ118" s="258"/>
      <c r="CA118" s="259"/>
      <c r="CB118" s="259"/>
      <c r="CC118" s="259"/>
      <c r="CD118" s="259"/>
      <c r="CE118" s="259"/>
      <c r="CF118" s="259"/>
      <c r="CG118" s="259"/>
      <c r="CH118" s="259"/>
      <c r="CI118" s="259"/>
      <c r="CJ118" s="259"/>
      <c r="CK118" s="259"/>
      <c r="CL118" s="259"/>
      <c r="CM118" s="259"/>
      <c r="CN118" s="260"/>
      <c r="CO118" s="182"/>
      <c r="CP118" s="183"/>
      <c r="CQ118" s="183"/>
      <c r="CR118" s="183"/>
      <c r="CS118" s="183"/>
      <c r="CT118" s="183"/>
      <c r="CU118" s="183"/>
      <c r="CV118" s="183"/>
      <c r="CW118" s="183"/>
      <c r="CX118" s="183"/>
      <c r="CY118" s="183"/>
      <c r="CZ118" s="183"/>
      <c r="DA118" s="183"/>
      <c r="DB118" s="183"/>
      <c r="DC118" s="184"/>
      <c r="DD118" s="225"/>
      <c r="DE118" s="226"/>
      <c r="DF118" s="226"/>
      <c r="DG118" s="226"/>
      <c r="DH118" s="226"/>
      <c r="DI118" s="226"/>
      <c r="DJ118" s="226"/>
      <c r="DK118" s="226"/>
      <c r="DL118" s="226"/>
      <c r="DM118" s="226"/>
      <c r="DN118" s="226"/>
      <c r="DO118" s="226"/>
      <c r="DP118" s="226"/>
      <c r="DQ118" s="227"/>
      <c r="DR118" s="226"/>
      <c r="DS118" s="226"/>
      <c r="DT118" s="226"/>
      <c r="DU118" s="226"/>
      <c r="DV118" s="226"/>
      <c r="DW118" s="226"/>
      <c r="DX118" s="226"/>
      <c r="DY118" s="226"/>
      <c r="DZ118" s="226"/>
      <c r="EA118" s="226"/>
      <c r="EB118" s="226"/>
      <c r="EC118" s="226"/>
      <c r="ED118" s="226"/>
      <c r="EE118" s="226"/>
      <c r="EF118" s="182"/>
      <c r="EG118" s="183"/>
      <c r="EH118" s="183"/>
      <c r="EI118" s="183"/>
      <c r="EJ118" s="183"/>
      <c r="EK118" s="183"/>
      <c r="EL118" s="183"/>
      <c r="EM118" s="183"/>
      <c r="EN118" s="183"/>
      <c r="EO118" s="183"/>
      <c r="EP118" s="183"/>
      <c r="EQ118" s="183"/>
      <c r="ER118" s="183"/>
      <c r="ES118" s="183"/>
      <c r="ET118" s="184"/>
      <c r="EU118" s="225"/>
      <c r="EV118" s="226"/>
      <c r="EW118" s="226"/>
      <c r="EX118" s="226"/>
      <c r="EY118" s="226"/>
      <c r="EZ118" s="226"/>
      <c r="FA118" s="226"/>
      <c r="FB118" s="226"/>
      <c r="FC118" s="226"/>
      <c r="FD118" s="226"/>
      <c r="FE118" s="226"/>
      <c r="FF118" s="226"/>
      <c r="FG118" s="226"/>
      <c r="FH118" s="227"/>
      <c r="FI118" s="226"/>
      <c r="FJ118" s="226"/>
      <c r="FK118" s="226"/>
      <c r="FL118" s="226"/>
      <c r="FM118" s="226"/>
      <c r="FN118" s="226"/>
      <c r="FO118" s="226"/>
      <c r="FP118" s="226"/>
      <c r="FQ118" s="226"/>
      <c r="FR118" s="226"/>
      <c r="FS118" s="226"/>
      <c r="FT118" s="226"/>
      <c r="FU118" s="226"/>
      <c r="FV118" s="227"/>
      <c r="FW118" s="182"/>
      <c r="FX118" s="183"/>
      <c r="FY118" s="183"/>
      <c r="FZ118" s="183"/>
      <c r="GA118" s="183"/>
      <c r="GB118" s="183"/>
      <c r="GC118" s="183"/>
      <c r="GD118" s="183"/>
      <c r="GE118" s="183"/>
      <c r="GF118" s="183"/>
      <c r="GG118" s="183"/>
      <c r="GH118" s="183"/>
      <c r="GI118" s="183"/>
      <c r="GJ118" s="183"/>
      <c r="GK118" s="184"/>
      <c r="GL118" s="225"/>
      <c r="GM118" s="226"/>
      <c r="GN118" s="226"/>
      <c r="GO118" s="226"/>
      <c r="GP118" s="226"/>
      <c r="GQ118" s="226"/>
      <c r="GR118" s="226"/>
      <c r="GS118" s="226"/>
      <c r="GT118" s="226"/>
      <c r="GU118" s="226"/>
      <c r="GV118" s="226"/>
      <c r="GW118" s="226"/>
      <c r="GX118" s="226"/>
      <c r="GY118" s="227"/>
      <c r="GZ118" s="226"/>
      <c r="HA118" s="226"/>
      <c r="HB118" s="226"/>
      <c r="HC118" s="226"/>
      <c r="HD118" s="226"/>
      <c r="HE118" s="226"/>
      <c r="HF118" s="226"/>
      <c r="HG118" s="226"/>
      <c r="HH118" s="226"/>
      <c r="HI118" s="226"/>
      <c r="HJ118" s="226"/>
      <c r="HK118" s="226"/>
      <c r="HL118" s="226"/>
      <c r="HM118" s="227"/>
    </row>
    <row r="119" spans="1:221" s="5" customFormat="1" ht="15" customHeight="1">
      <c r="A119" s="49"/>
      <c r="B119" s="261" t="s">
        <v>40</v>
      </c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2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4" t="s">
        <v>81</v>
      </c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5"/>
      <c r="BZ119" s="258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60"/>
      <c r="CO119" s="182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  <c r="DB119" s="183"/>
      <c r="DC119" s="184"/>
      <c r="DD119" s="225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7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  <c r="EF119" s="182"/>
      <c r="EG119" s="183"/>
      <c r="EH119" s="183"/>
      <c r="EI119" s="183"/>
      <c r="EJ119" s="183"/>
      <c r="EK119" s="183"/>
      <c r="EL119" s="183"/>
      <c r="EM119" s="183"/>
      <c r="EN119" s="183"/>
      <c r="EO119" s="183"/>
      <c r="EP119" s="183"/>
      <c r="EQ119" s="183"/>
      <c r="ER119" s="183"/>
      <c r="ES119" s="183"/>
      <c r="ET119" s="184"/>
      <c r="EU119" s="225"/>
      <c r="EV119" s="226"/>
      <c r="EW119" s="226"/>
      <c r="EX119" s="226"/>
      <c r="EY119" s="226"/>
      <c r="EZ119" s="226"/>
      <c r="FA119" s="226"/>
      <c r="FB119" s="226"/>
      <c r="FC119" s="226"/>
      <c r="FD119" s="226"/>
      <c r="FE119" s="226"/>
      <c r="FF119" s="226"/>
      <c r="FG119" s="226"/>
      <c r="FH119" s="227"/>
      <c r="FI119" s="226"/>
      <c r="FJ119" s="226"/>
      <c r="FK119" s="226"/>
      <c r="FL119" s="226"/>
      <c r="FM119" s="226"/>
      <c r="FN119" s="226"/>
      <c r="FO119" s="226"/>
      <c r="FP119" s="226"/>
      <c r="FQ119" s="226"/>
      <c r="FR119" s="226"/>
      <c r="FS119" s="226"/>
      <c r="FT119" s="226"/>
      <c r="FU119" s="226"/>
      <c r="FV119" s="227"/>
      <c r="FW119" s="182"/>
      <c r="FX119" s="183"/>
      <c r="FY119" s="183"/>
      <c r="FZ119" s="183"/>
      <c r="GA119" s="183"/>
      <c r="GB119" s="183"/>
      <c r="GC119" s="183"/>
      <c r="GD119" s="183"/>
      <c r="GE119" s="183"/>
      <c r="GF119" s="183"/>
      <c r="GG119" s="183"/>
      <c r="GH119" s="183"/>
      <c r="GI119" s="183"/>
      <c r="GJ119" s="183"/>
      <c r="GK119" s="184"/>
      <c r="GL119" s="225"/>
      <c r="GM119" s="226"/>
      <c r="GN119" s="226"/>
      <c r="GO119" s="226"/>
      <c r="GP119" s="226"/>
      <c r="GQ119" s="226"/>
      <c r="GR119" s="226"/>
      <c r="GS119" s="226"/>
      <c r="GT119" s="226"/>
      <c r="GU119" s="226"/>
      <c r="GV119" s="226"/>
      <c r="GW119" s="226"/>
      <c r="GX119" s="226"/>
      <c r="GY119" s="227"/>
      <c r="GZ119" s="226"/>
      <c r="HA119" s="226"/>
      <c r="HB119" s="226"/>
      <c r="HC119" s="226"/>
      <c r="HD119" s="226"/>
      <c r="HE119" s="226"/>
      <c r="HF119" s="226"/>
      <c r="HG119" s="226"/>
      <c r="HH119" s="226"/>
      <c r="HI119" s="226"/>
      <c r="HJ119" s="226"/>
      <c r="HK119" s="226"/>
      <c r="HL119" s="226"/>
      <c r="HM119" s="227"/>
    </row>
    <row r="120" spans="1:221" s="5" customFormat="1" ht="28.5" customHeight="1">
      <c r="A120" s="59"/>
      <c r="B120" s="250" t="s">
        <v>139</v>
      </c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1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4" t="s">
        <v>82</v>
      </c>
      <c r="BL120" s="233"/>
      <c r="BM120" s="233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5"/>
      <c r="BZ120" s="258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60"/>
      <c r="CO120" s="236"/>
      <c r="CP120" s="237"/>
      <c r="CQ120" s="237"/>
      <c r="CR120" s="237"/>
      <c r="CS120" s="237"/>
      <c r="CT120" s="237"/>
      <c r="CU120" s="237"/>
      <c r="CV120" s="237"/>
      <c r="CW120" s="237"/>
      <c r="CX120" s="237"/>
      <c r="CY120" s="237"/>
      <c r="CZ120" s="237"/>
      <c r="DA120" s="237"/>
      <c r="DB120" s="237"/>
      <c r="DC120" s="238"/>
      <c r="DD120" s="239"/>
      <c r="DE120" s="231"/>
      <c r="DF120" s="231"/>
      <c r="DG120" s="231"/>
      <c r="DH120" s="231"/>
      <c r="DI120" s="231"/>
      <c r="DJ120" s="231"/>
      <c r="DK120" s="231"/>
      <c r="DL120" s="231"/>
      <c r="DM120" s="231"/>
      <c r="DN120" s="231"/>
      <c r="DO120" s="231"/>
      <c r="DP120" s="231"/>
      <c r="DQ120" s="232"/>
      <c r="DR120" s="231"/>
      <c r="DS120" s="231"/>
      <c r="DT120" s="231"/>
      <c r="DU120" s="231"/>
      <c r="DV120" s="231"/>
      <c r="DW120" s="231"/>
      <c r="DX120" s="231"/>
      <c r="DY120" s="231"/>
      <c r="DZ120" s="231"/>
      <c r="EA120" s="231"/>
      <c r="EB120" s="231"/>
      <c r="EC120" s="231"/>
      <c r="ED120" s="231"/>
      <c r="EE120" s="231"/>
      <c r="EF120" s="236"/>
      <c r="EG120" s="237"/>
      <c r="EH120" s="237"/>
      <c r="EI120" s="237"/>
      <c r="EJ120" s="237"/>
      <c r="EK120" s="237"/>
      <c r="EL120" s="237"/>
      <c r="EM120" s="237"/>
      <c r="EN120" s="237"/>
      <c r="EO120" s="237"/>
      <c r="EP120" s="237"/>
      <c r="EQ120" s="237"/>
      <c r="ER120" s="237"/>
      <c r="ES120" s="237"/>
      <c r="ET120" s="238"/>
      <c r="EU120" s="239"/>
      <c r="EV120" s="231"/>
      <c r="EW120" s="231"/>
      <c r="EX120" s="231"/>
      <c r="EY120" s="231"/>
      <c r="EZ120" s="231"/>
      <c r="FA120" s="231"/>
      <c r="FB120" s="231"/>
      <c r="FC120" s="231"/>
      <c r="FD120" s="231"/>
      <c r="FE120" s="231"/>
      <c r="FF120" s="231"/>
      <c r="FG120" s="231"/>
      <c r="FH120" s="232"/>
      <c r="FI120" s="231"/>
      <c r="FJ120" s="231"/>
      <c r="FK120" s="231"/>
      <c r="FL120" s="231"/>
      <c r="FM120" s="231"/>
      <c r="FN120" s="231"/>
      <c r="FO120" s="231"/>
      <c r="FP120" s="231"/>
      <c r="FQ120" s="231"/>
      <c r="FR120" s="231"/>
      <c r="FS120" s="231"/>
      <c r="FT120" s="231"/>
      <c r="FU120" s="231"/>
      <c r="FV120" s="232"/>
      <c r="FW120" s="236"/>
      <c r="FX120" s="237"/>
      <c r="FY120" s="237"/>
      <c r="FZ120" s="237"/>
      <c r="GA120" s="237"/>
      <c r="GB120" s="237"/>
      <c r="GC120" s="237"/>
      <c r="GD120" s="237"/>
      <c r="GE120" s="237"/>
      <c r="GF120" s="237"/>
      <c r="GG120" s="237"/>
      <c r="GH120" s="237"/>
      <c r="GI120" s="237"/>
      <c r="GJ120" s="237"/>
      <c r="GK120" s="238"/>
      <c r="GL120" s="239"/>
      <c r="GM120" s="231"/>
      <c r="GN120" s="231"/>
      <c r="GO120" s="231"/>
      <c r="GP120" s="231"/>
      <c r="GQ120" s="231"/>
      <c r="GR120" s="231"/>
      <c r="GS120" s="231"/>
      <c r="GT120" s="231"/>
      <c r="GU120" s="231"/>
      <c r="GV120" s="231"/>
      <c r="GW120" s="231"/>
      <c r="GX120" s="231"/>
      <c r="GY120" s="232"/>
      <c r="GZ120" s="231"/>
      <c r="HA120" s="231"/>
      <c r="HB120" s="231"/>
      <c r="HC120" s="231"/>
      <c r="HD120" s="231"/>
      <c r="HE120" s="231"/>
      <c r="HF120" s="231"/>
      <c r="HG120" s="231"/>
      <c r="HH120" s="231"/>
      <c r="HI120" s="231"/>
      <c r="HJ120" s="231"/>
      <c r="HK120" s="231"/>
      <c r="HL120" s="231"/>
      <c r="HM120" s="232"/>
    </row>
    <row r="121" spans="1:221" s="5" customFormat="1" ht="15" customHeight="1">
      <c r="A121" s="59"/>
      <c r="B121" s="261" t="s">
        <v>41</v>
      </c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2"/>
      <c r="AY121" s="233"/>
      <c r="AZ121" s="233"/>
      <c r="BA121" s="233"/>
      <c r="BB121" s="233"/>
      <c r="BC121" s="233"/>
      <c r="BD121" s="233"/>
      <c r="BE121" s="233"/>
      <c r="BF121" s="233"/>
      <c r="BG121" s="233"/>
      <c r="BH121" s="233"/>
      <c r="BI121" s="233"/>
      <c r="BJ121" s="233"/>
      <c r="BK121" s="234" t="s">
        <v>83</v>
      </c>
      <c r="BL121" s="233"/>
      <c r="BM121" s="233"/>
      <c r="BN121" s="233"/>
      <c r="BO121" s="233"/>
      <c r="BP121" s="233"/>
      <c r="BQ121" s="233"/>
      <c r="BR121" s="233"/>
      <c r="BS121" s="233"/>
      <c r="BT121" s="233"/>
      <c r="BU121" s="233"/>
      <c r="BV121" s="233"/>
      <c r="BW121" s="233"/>
      <c r="BX121" s="233"/>
      <c r="BY121" s="235"/>
      <c r="BZ121" s="258"/>
      <c r="CA121" s="259"/>
      <c r="CB121" s="259"/>
      <c r="CC121" s="259"/>
      <c r="CD121" s="259"/>
      <c r="CE121" s="259"/>
      <c r="CF121" s="259"/>
      <c r="CG121" s="259"/>
      <c r="CH121" s="259"/>
      <c r="CI121" s="259"/>
      <c r="CJ121" s="259"/>
      <c r="CK121" s="259"/>
      <c r="CL121" s="259"/>
      <c r="CM121" s="259"/>
      <c r="CN121" s="260"/>
      <c r="CO121" s="236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37"/>
      <c r="CZ121" s="237"/>
      <c r="DA121" s="237"/>
      <c r="DB121" s="237"/>
      <c r="DC121" s="238"/>
      <c r="DD121" s="239"/>
      <c r="DE121" s="231"/>
      <c r="DF121" s="231"/>
      <c r="DG121" s="231"/>
      <c r="DH121" s="231"/>
      <c r="DI121" s="231"/>
      <c r="DJ121" s="231"/>
      <c r="DK121" s="231"/>
      <c r="DL121" s="231"/>
      <c r="DM121" s="231"/>
      <c r="DN121" s="231"/>
      <c r="DO121" s="231"/>
      <c r="DP121" s="231"/>
      <c r="DQ121" s="232"/>
      <c r="DR121" s="231"/>
      <c r="DS121" s="231"/>
      <c r="DT121" s="231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6"/>
      <c r="EG121" s="237"/>
      <c r="EH121" s="237"/>
      <c r="EI121" s="237"/>
      <c r="EJ121" s="237"/>
      <c r="EK121" s="237"/>
      <c r="EL121" s="237"/>
      <c r="EM121" s="237"/>
      <c r="EN121" s="237"/>
      <c r="EO121" s="237"/>
      <c r="EP121" s="237"/>
      <c r="EQ121" s="237"/>
      <c r="ER121" s="237"/>
      <c r="ES121" s="237"/>
      <c r="ET121" s="238"/>
      <c r="EU121" s="239"/>
      <c r="EV121" s="231"/>
      <c r="EW121" s="231"/>
      <c r="EX121" s="231"/>
      <c r="EY121" s="231"/>
      <c r="EZ121" s="231"/>
      <c r="FA121" s="231"/>
      <c r="FB121" s="231"/>
      <c r="FC121" s="231"/>
      <c r="FD121" s="231"/>
      <c r="FE121" s="231"/>
      <c r="FF121" s="231"/>
      <c r="FG121" s="231"/>
      <c r="FH121" s="232"/>
      <c r="FI121" s="231"/>
      <c r="FJ121" s="231"/>
      <c r="FK121" s="231"/>
      <c r="FL121" s="231"/>
      <c r="FM121" s="231"/>
      <c r="FN121" s="231"/>
      <c r="FO121" s="231"/>
      <c r="FP121" s="231"/>
      <c r="FQ121" s="231"/>
      <c r="FR121" s="231"/>
      <c r="FS121" s="231"/>
      <c r="FT121" s="231"/>
      <c r="FU121" s="231"/>
      <c r="FV121" s="232"/>
      <c r="FW121" s="236"/>
      <c r="FX121" s="237"/>
      <c r="FY121" s="237"/>
      <c r="FZ121" s="237"/>
      <c r="GA121" s="237"/>
      <c r="GB121" s="237"/>
      <c r="GC121" s="237"/>
      <c r="GD121" s="237"/>
      <c r="GE121" s="237"/>
      <c r="GF121" s="237"/>
      <c r="GG121" s="237"/>
      <c r="GH121" s="237"/>
      <c r="GI121" s="237"/>
      <c r="GJ121" s="237"/>
      <c r="GK121" s="238"/>
      <c r="GL121" s="239"/>
      <c r="GM121" s="231"/>
      <c r="GN121" s="231"/>
      <c r="GO121" s="231"/>
      <c r="GP121" s="231"/>
      <c r="GQ121" s="231"/>
      <c r="GR121" s="231"/>
      <c r="GS121" s="231"/>
      <c r="GT121" s="231"/>
      <c r="GU121" s="231"/>
      <c r="GV121" s="231"/>
      <c r="GW121" s="231"/>
      <c r="GX121" s="231"/>
      <c r="GY121" s="232"/>
      <c r="GZ121" s="231"/>
      <c r="HA121" s="231"/>
      <c r="HB121" s="231"/>
      <c r="HC121" s="231"/>
      <c r="HD121" s="231"/>
      <c r="HE121" s="231"/>
      <c r="HF121" s="231"/>
      <c r="HG121" s="231"/>
      <c r="HH121" s="231"/>
      <c r="HI121" s="231"/>
      <c r="HJ121" s="231"/>
      <c r="HK121" s="231"/>
      <c r="HL121" s="231"/>
      <c r="HM121" s="232"/>
    </row>
    <row r="122" spans="1:221" s="5" customFormat="1" ht="43.5" customHeight="1">
      <c r="A122" s="49"/>
      <c r="B122" s="250" t="s">
        <v>173</v>
      </c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68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234" t="s">
        <v>172</v>
      </c>
      <c r="BL122" s="233"/>
      <c r="BM122" s="233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5"/>
      <c r="BZ122" s="258"/>
      <c r="CA122" s="259"/>
      <c r="CB122" s="259"/>
      <c r="CC122" s="259"/>
      <c r="CD122" s="259"/>
      <c r="CE122" s="259"/>
      <c r="CF122" s="259"/>
      <c r="CG122" s="259"/>
      <c r="CH122" s="259"/>
      <c r="CI122" s="259"/>
      <c r="CJ122" s="259"/>
      <c r="CK122" s="259"/>
      <c r="CL122" s="259"/>
      <c r="CM122" s="259"/>
      <c r="CN122" s="260"/>
      <c r="CO122" s="88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90"/>
      <c r="DD122" s="73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5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88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90"/>
      <c r="EU122" s="73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5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5"/>
      <c r="FW122" s="88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90"/>
      <c r="GL122" s="73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5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5"/>
    </row>
    <row r="123" spans="1:221" s="5" customFormat="1" ht="15" customHeight="1">
      <c r="A123" s="49"/>
      <c r="B123" s="261" t="s">
        <v>21</v>
      </c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2"/>
      <c r="AY123" s="233"/>
      <c r="AZ123" s="233"/>
      <c r="BA123" s="233"/>
      <c r="BB123" s="233"/>
      <c r="BC123" s="233"/>
      <c r="BD123" s="233"/>
      <c r="BE123" s="233"/>
      <c r="BF123" s="233"/>
      <c r="BG123" s="233"/>
      <c r="BH123" s="233"/>
      <c r="BI123" s="233"/>
      <c r="BJ123" s="233"/>
      <c r="BK123" s="234" t="s">
        <v>84</v>
      </c>
      <c r="BL123" s="233"/>
      <c r="BM123" s="233"/>
      <c r="BN123" s="233"/>
      <c r="BO123" s="233"/>
      <c r="BP123" s="233"/>
      <c r="BQ123" s="233"/>
      <c r="BR123" s="233"/>
      <c r="BS123" s="233"/>
      <c r="BT123" s="233"/>
      <c r="BU123" s="233"/>
      <c r="BV123" s="233"/>
      <c r="BW123" s="233"/>
      <c r="BX123" s="233"/>
      <c r="BY123" s="235"/>
      <c r="BZ123" s="258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60"/>
      <c r="CO123" s="236"/>
      <c r="CP123" s="237"/>
      <c r="CQ123" s="237"/>
      <c r="CR123" s="237"/>
      <c r="CS123" s="237"/>
      <c r="CT123" s="237"/>
      <c r="CU123" s="237"/>
      <c r="CV123" s="237"/>
      <c r="CW123" s="237"/>
      <c r="CX123" s="237"/>
      <c r="CY123" s="237"/>
      <c r="CZ123" s="237"/>
      <c r="DA123" s="237"/>
      <c r="DB123" s="237"/>
      <c r="DC123" s="238"/>
      <c r="DD123" s="239"/>
      <c r="DE123" s="231"/>
      <c r="DF123" s="231"/>
      <c r="DG123" s="231"/>
      <c r="DH123" s="231"/>
      <c r="DI123" s="231"/>
      <c r="DJ123" s="231"/>
      <c r="DK123" s="231"/>
      <c r="DL123" s="231"/>
      <c r="DM123" s="231"/>
      <c r="DN123" s="231"/>
      <c r="DO123" s="231"/>
      <c r="DP123" s="231"/>
      <c r="DQ123" s="232"/>
      <c r="DR123" s="231"/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6"/>
      <c r="EG123" s="237"/>
      <c r="EH123" s="237"/>
      <c r="EI123" s="237"/>
      <c r="EJ123" s="237"/>
      <c r="EK123" s="237"/>
      <c r="EL123" s="237"/>
      <c r="EM123" s="237"/>
      <c r="EN123" s="237"/>
      <c r="EO123" s="237"/>
      <c r="EP123" s="237"/>
      <c r="EQ123" s="237"/>
      <c r="ER123" s="237"/>
      <c r="ES123" s="237"/>
      <c r="ET123" s="238"/>
      <c r="EU123" s="239"/>
      <c r="EV123" s="231"/>
      <c r="EW123" s="231"/>
      <c r="EX123" s="231"/>
      <c r="EY123" s="231"/>
      <c r="EZ123" s="231"/>
      <c r="FA123" s="231"/>
      <c r="FB123" s="231"/>
      <c r="FC123" s="231"/>
      <c r="FD123" s="231"/>
      <c r="FE123" s="231"/>
      <c r="FF123" s="231"/>
      <c r="FG123" s="231"/>
      <c r="FH123" s="232"/>
      <c r="FI123" s="231"/>
      <c r="FJ123" s="231"/>
      <c r="FK123" s="231"/>
      <c r="FL123" s="231"/>
      <c r="FM123" s="231"/>
      <c r="FN123" s="231"/>
      <c r="FO123" s="231"/>
      <c r="FP123" s="231"/>
      <c r="FQ123" s="231"/>
      <c r="FR123" s="231"/>
      <c r="FS123" s="231"/>
      <c r="FT123" s="231"/>
      <c r="FU123" s="231"/>
      <c r="FV123" s="232"/>
      <c r="FW123" s="236"/>
      <c r="FX123" s="237"/>
      <c r="FY123" s="237"/>
      <c r="FZ123" s="237"/>
      <c r="GA123" s="237"/>
      <c r="GB123" s="237"/>
      <c r="GC123" s="237"/>
      <c r="GD123" s="237"/>
      <c r="GE123" s="237"/>
      <c r="GF123" s="237"/>
      <c r="GG123" s="237"/>
      <c r="GH123" s="237"/>
      <c r="GI123" s="237"/>
      <c r="GJ123" s="237"/>
      <c r="GK123" s="238"/>
      <c r="GL123" s="239"/>
      <c r="GM123" s="231"/>
      <c r="GN123" s="231"/>
      <c r="GO123" s="231"/>
      <c r="GP123" s="231"/>
      <c r="GQ123" s="231"/>
      <c r="GR123" s="231"/>
      <c r="GS123" s="231"/>
      <c r="GT123" s="231"/>
      <c r="GU123" s="231"/>
      <c r="GV123" s="231"/>
      <c r="GW123" s="231"/>
      <c r="GX123" s="231"/>
      <c r="GY123" s="232"/>
      <c r="GZ123" s="231"/>
      <c r="HA123" s="231"/>
      <c r="HB123" s="231"/>
      <c r="HC123" s="231"/>
      <c r="HD123" s="231"/>
      <c r="HE123" s="231"/>
      <c r="HF123" s="231"/>
      <c r="HG123" s="231"/>
      <c r="HH123" s="231"/>
      <c r="HI123" s="231"/>
      <c r="HJ123" s="231"/>
      <c r="HK123" s="231"/>
      <c r="HL123" s="231"/>
      <c r="HM123" s="232"/>
    </row>
    <row r="124" spans="1:221" s="5" customFormat="1" ht="28.5" customHeight="1">
      <c r="A124" s="49"/>
      <c r="B124" s="250" t="s">
        <v>140</v>
      </c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1"/>
      <c r="AY124" s="233"/>
      <c r="AZ124" s="233"/>
      <c r="BA124" s="233"/>
      <c r="BB124" s="233"/>
      <c r="BC124" s="233"/>
      <c r="BD124" s="233"/>
      <c r="BE124" s="233"/>
      <c r="BF124" s="233"/>
      <c r="BG124" s="233"/>
      <c r="BH124" s="233"/>
      <c r="BI124" s="233"/>
      <c r="BJ124" s="233"/>
      <c r="BK124" s="234" t="s">
        <v>85</v>
      </c>
      <c r="BL124" s="233"/>
      <c r="BM124" s="233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5"/>
      <c r="BZ124" s="258"/>
      <c r="CA124" s="259"/>
      <c r="CB124" s="259"/>
      <c r="CC124" s="259"/>
      <c r="CD124" s="259"/>
      <c r="CE124" s="259"/>
      <c r="CF124" s="259"/>
      <c r="CG124" s="259"/>
      <c r="CH124" s="259"/>
      <c r="CI124" s="259"/>
      <c r="CJ124" s="259"/>
      <c r="CK124" s="259"/>
      <c r="CL124" s="259"/>
      <c r="CM124" s="259"/>
      <c r="CN124" s="260"/>
      <c r="CO124" s="236"/>
      <c r="CP124" s="237"/>
      <c r="CQ124" s="237"/>
      <c r="CR124" s="237"/>
      <c r="CS124" s="237"/>
      <c r="CT124" s="237"/>
      <c r="CU124" s="237"/>
      <c r="CV124" s="237"/>
      <c r="CW124" s="237"/>
      <c r="CX124" s="237"/>
      <c r="CY124" s="237"/>
      <c r="CZ124" s="237"/>
      <c r="DA124" s="237"/>
      <c r="DB124" s="237"/>
      <c r="DC124" s="238"/>
      <c r="DD124" s="239"/>
      <c r="DE124" s="231"/>
      <c r="DF124" s="231"/>
      <c r="DG124" s="231"/>
      <c r="DH124" s="231"/>
      <c r="DI124" s="231"/>
      <c r="DJ124" s="231"/>
      <c r="DK124" s="231"/>
      <c r="DL124" s="231"/>
      <c r="DM124" s="231"/>
      <c r="DN124" s="231"/>
      <c r="DO124" s="231"/>
      <c r="DP124" s="231"/>
      <c r="DQ124" s="232"/>
      <c r="DR124" s="231"/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6"/>
      <c r="EG124" s="237"/>
      <c r="EH124" s="237"/>
      <c r="EI124" s="237"/>
      <c r="EJ124" s="237"/>
      <c r="EK124" s="237"/>
      <c r="EL124" s="237"/>
      <c r="EM124" s="237"/>
      <c r="EN124" s="237"/>
      <c r="EO124" s="237"/>
      <c r="EP124" s="237"/>
      <c r="EQ124" s="237"/>
      <c r="ER124" s="237"/>
      <c r="ES124" s="237"/>
      <c r="ET124" s="238"/>
      <c r="EU124" s="239"/>
      <c r="EV124" s="231"/>
      <c r="EW124" s="231"/>
      <c r="EX124" s="231"/>
      <c r="EY124" s="231"/>
      <c r="EZ124" s="231"/>
      <c r="FA124" s="231"/>
      <c r="FB124" s="231"/>
      <c r="FC124" s="231"/>
      <c r="FD124" s="231"/>
      <c r="FE124" s="231"/>
      <c r="FF124" s="231"/>
      <c r="FG124" s="231"/>
      <c r="FH124" s="232"/>
      <c r="FI124" s="231"/>
      <c r="FJ124" s="231"/>
      <c r="FK124" s="231"/>
      <c r="FL124" s="231"/>
      <c r="FM124" s="231"/>
      <c r="FN124" s="231"/>
      <c r="FO124" s="231"/>
      <c r="FP124" s="231"/>
      <c r="FQ124" s="231"/>
      <c r="FR124" s="231"/>
      <c r="FS124" s="231"/>
      <c r="FT124" s="231"/>
      <c r="FU124" s="231"/>
      <c r="FV124" s="232"/>
      <c r="FW124" s="236"/>
      <c r="FX124" s="237"/>
      <c r="FY124" s="237"/>
      <c r="FZ124" s="237"/>
      <c r="GA124" s="237"/>
      <c r="GB124" s="237"/>
      <c r="GC124" s="237"/>
      <c r="GD124" s="237"/>
      <c r="GE124" s="237"/>
      <c r="GF124" s="237"/>
      <c r="GG124" s="237"/>
      <c r="GH124" s="237"/>
      <c r="GI124" s="237"/>
      <c r="GJ124" s="237"/>
      <c r="GK124" s="238"/>
      <c r="GL124" s="239"/>
      <c r="GM124" s="231"/>
      <c r="GN124" s="231"/>
      <c r="GO124" s="231"/>
      <c r="GP124" s="231"/>
      <c r="GQ124" s="231"/>
      <c r="GR124" s="231"/>
      <c r="GS124" s="231"/>
      <c r="GT124" s="231"/>
      <c r="GU124" s="231"/>
      <c r="GV124" s="231"/>
      <c r="GW124" s="231"/>
      <c r="GX124" s="231"/>
      <c r="GY124" s="232"/>
      <c r="GZ124" s="231"/>
      <c r="HA124" s="231"/>
      <c r="HB124" s="231"/>
      <c r="HC124" s="231"/>
      <c r="HD124" s="231"/>
      <c r="HE124" s="231"/>
      <c r="HF124" s="231"/>
      <c r="HG124" s="231"/>
      <c r="HH124" s="231"/>
      <c r="HI124" s="231"/>
      <c r="HJ124" s="231"/>
      <c r="HK124" s="231"/>
      <c r="HL124" s="231"/>
      <c r="HM124" s="232"/>
    </row>
    <row r="125" spans="1:221" s="5" customFormat="1" ht="15.75" customHeight="1">
      <c r="A125" s="49"/>
      <c r="B125" s="261" t="s">
        <v>42</v>
      </c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2"/>
      <c r="AY125" s="233"/>
      <c r="AZ125" s="233"/>
      <c r="BA125" s="233"/>
      <c r="BB125" s="233"/>
      <c r="BC125" s="233"/>
      <c r="BD125" s="233"/>
      <c r="BE125" s="233"/>
      <c r="BF125" s="233"/>
      <c r="BG125" s="233"/>
      <c r="BH125" s="233"/>
      <c r="BI125" s="233"/>
      <c r="BJ125" s="233"/>
      <c r="BK125" s="234" t="s">
        <v>86</v>
      </c>
      <c r="BL125" s="233"/>
      <c r="BM125" s="233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5"/>
      <c r="BZ125" s="258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60"/>
      <c r="CO125" s="182"/>
      <c r="CP125" s="183"/>
      <c r="CQ125" s="183"/>
      <c r="CR125" s="183"/>
      <c r="CS125" s="183"/>
      <c r="CT125" s="183"/>
      <c r="CU125" s="183"/>
      <c r="CV125" s="183"/>
      <c r="CW125" s="183"/>
      <c r="CX125" s="183"/>
      <c r="CY125" s="183"/>
      <c r="CZ125" s="183"/>
      <c r="DA125" s="183"/>
      <c r="DB125" s="183"/>
      <c r="DC125" s="184"/>
      <c r="DD125" s="225"/>
      <c r="DE125" s="226"/>
      <c r="DF125" s="226"/>
      <c r="DG125" s="226"/>
      <c r="DH125" s="226"/>
      <c r="DI125" s="226"/>
      <c r="DJ125" s="226"/>
      <c r="DK125" s="226"/>
      <c r="DL125" s="226"/>
      <c r="DM125" s="226"/>
      <c r="DN125" s="226"/>
      <c r="DO125" s="226"/>
      <c r="DP125" s="226"/>
      <c r="DQ125" s="227"/>
      <c r="DR125" s="226"/>
      <c r="DS125" s="226"/>
      <c r="DT125" s="226"/>
      <c r="DU125" s="226"/>
      <c r="DV125" s="226"/>
      <c r="DW125" s="226"/>
      <c r="DX125" s="226"/>
      <c r="DY125" s="226"/>
      <c r="DZ125" s="226"/>
      <c r="EA125" s="226"/>
      <c r="EB125" s="226"/>
      <c r="EC125" s="226"/>
      <c r="ED125" s="226"/>
      <c r="EE125" s="226"/>
      <c r="EF125" s="182"/>
      <c r="EG125" s="183"/>
      <c r="EH125" s="183"/>
      <c r="EI125" s="183"/>
      <c r="EJ125" s="183"/>
      <c r="EK125" s="183"/>
      <c r="EL125" s="183"/>
      <c r="EM125" s="183"/>
      <c r="EN125" s="183"/>
      <c r="EO125" s="183"/>
      <c r="EP125" s="183"/>
      <c r="EQ125" s="183"/>
      <c r="ER125" s="183"/>
      <c r="ES125" s="183"/>
      <c r="ET125" s="184"/>
      <c r="EU125" s="225"/>
      <c r="EV125" s="226"/>
      <c r="EW125" s="226"/>
      <c r="EX125" s="226"/>
      <c r="EY125" s="226"/>
      <c r="EZ125" s="226"/>
      <c r="FA125" s="226"/>
      <c r="FB125" s="226"/>
      <c r="FC125" s="226"/>
      <c r="FD125" s="226"/>
      <c r="FE125" s="226"/>
      <c r="FF125" s="226"/>
      <c r="FG125" s="226"/>
      <c r="FH125" s="227"/>
      <c r="FI125" s="226"/>
      <c r="FJ125" s="226"/>
      <c r="FK125" s="226"/>
      <c r="FL125" s="226"/>
      <c r="FM125" s="226"/>
      <c r="FN125" s="226"/>
      <c r="FO125" s="226"/>
      <c r="FP125" s="226"/>
      <c r="FQ125" s="226"/>
      <c r="FR125" s="226"/>
      <c r="FS125" s="226"/>
      <c r="FT125" s="226"/>
      <c r="FU125" s="226"/>
      <c r="FV125" s="227"/>
      <c r="FW125" s="182"/>
      <c r="FX125" s="183"/>
      <c r="FY125" s="183"/>
      <c r="FZ125" s="183"/>
      <c r="GA125" s="183"/>
      <c r="GB125" s="183"/>
      <c r="GC125" s="183"/>
      <c r="GD125" s="183"/>
      <c r="GE125" s="183"/>
      <c r="GF125" s="183"/>
      <c r="GG125" s="183"/>
      <c r="GH125" s="183"/>
      <c r="GI125" s="183"/>
      <c r="GJ125" s="183"/>
      <c r="GK125" s="184"/>
      <c r="GL125" s="225"/>
      <c r="GM125" s="226"/>
      <c r="GN125" s="226"/>
      <c r="GO125" s="226"/>
      <c r="GP125" s="226"/>
      <c r="GQ125" s="226"/>
      <c r="GR125" s="226"/>
      <c r="GS125" s="226"/>
      <c r="GT125" s="226"/>
      <c r="GU125" s="226"/>
      <c r="GV125" s="226"/>
      <c r="GW125" s="226"/>
      <c r="GX125" s="226"/>
      <c r="GY125" s="227"/>
      <c r="GZ125" s="226"/>
      <c r="HA125" s="226"/>
      <c r="HB125" s="226"/>
      <c r="HC125" s="226"/>
      <c r="HD125" s="226"/>
      <c r="HE125" s="226"/>
      <c r="HF125" s="226"/>
      <c r="HG125" s="226"/>
      <c r="HH125" s="226"/>
      <c r="HI125" s="226"/>
      <c r="HJ125" s="226"/>
      <c r="HK125" s="226"/>
      <c r="HL125" s="226"/>
      <c r="HM125" s="227"/>
    </row>
    <row r="126" spans="1:221" s="5" customFormat="1" ht="27.75" customHeight="1">
      <c r="A126" s="59"/>
      <c r="B126" s="250" t="s">
        <v>43</v>
      </c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1"/>
      <c r="AY126" s="233"/>
      <c r="AZ126" s="233"/>
      <c r="BA126" s="233"/>
      <c r="BB126" s="233"/>
      <c r="BC126" s="233"/>
      <c r="BD126" s="233"/>
      <c r="BE126" s="233"/>
      <c r="BF126" s="233"/>
      <c r="BG126" s="233"/>
      <c r="BH126" s="233"/>
      <c r="BI126" s="233"/>
      <c r="BJ126" s="233"/>
      <c r="BK126" s="234" t="s">
        <v>87</v>
      </c>
      <c r="BL126" s="233"/>
      <c r="BM126" s="233"/>
      <c r="BN126" s="233"/>
      <c r="BO126" s="233"/>
      <c r="BP126" s="233"/>
      <c r="BQ126" s="233"/>
      <c r="BR126" s="233"/>
      <c r="BS126" s="233"/>
      <c r="BT126" s="233"/>
      <c r="BU126" s="233"/>
      <c r="BV126" s="233"/>
      <c r="BW126" s="233"/>
      <c r="BX126" s="233"/>
      <c r="BY126" s="235"/>
      <c r="BZ126" s="258"/>
      <c r="CA126" s="259"/>
      <c r="CB126" s="259"/>
      <c r="CC126" s="259"/>
      <c r="CD126" s="259"/>
      <c r="CE126" s="259"/>
      <c r="CF126" s="259"/>
      <c r="CG126" s="259"/>
      <c r="CH126" s="259"/>
      <c r="CI126" s="259"/>
      <c r="CJ126" s="259"/>
      <c r="CK126" s="259"/>
      <c r="CL126" s="259"/>
      <c r="CM126" s="259"/>
      <c r="CN126" s="260"/>
      <c r="CO126" s="182"/>
      <c r="CP126" s="183"/>
      <c r="CQ126" s="183"/>
      <c r="CR126" s="183"/>
      <c r="CS126" s="183"/>
      <c r="CT126" s="183"/>
      <c r="CU126" s="183"/>
      <c r="CV126" s="183"/>
      <c r="CW126" s="183"/>
      <c r="CX126" s="183"/>
      <c r="CY126" s="183"/>
      <c r="CZ126" s="183"/>
      <c r="DA126" s="183"/>
      <c r="DB126" s="183"/>
      <c r="DC126" s="184"/>
      <c r="DD126" s="225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  <c r="DP126" s="226"/>
      <c r="DQ126" s="227"/>
      <c r="DR126" s="226"/>
      <c r="DS126" s="226"/>
      <c r="DT126" s="226"/>
      <c r="DU126" s="226"/>
      <c r="DV126" s="226"/>
      <c r="DW126" s="226"/>
      <c r="DX126" s="226"/>
      <c r="DY126" s="226"/>
      <c r="DZ126" s="226"/>
      <c r="EA126" s="226"/>
      <c r="EB126" s="226"/>
      <c r="EC126" s="226"/>
      <c r="ED126" s="226"/>
      <c r="EE126" s="226"/>
      <c r="EF126" s="182"/>
      <c r="EG126" s="183"/>
      <c r="EH126" s="183"/>
      <c r="EI126" s="183"/>
      <c r="EJ126" s="183"/>
      <c r="EK126" s="183"/>
      <c r="EL126" s="183"/>
      <c r="EM126" s="183"/>
      <c r="EN126" s="183"/>
      <c r="EO126" s="183"/>
      <c r="EP126" s="183"/>
      <c r="EQ126" s="183"/>
      <c r="ER126" s="183"/>
      <c r="ES126" s="183"/>
      <c r="ET126" s="184"/>
      <c r="EU126" s="225"/>
      <c r="EV126" s="226"/>
      <c r="EW126" s="226"/>
      <c r="EX126" s="226"/>
      <c r="EY126" s="226"/>
      <c r="EZ126" s="226"/>
      <c r="FA126" s="226"/>
      <c r="FB126" s="226"/>
      <c r="FC126" s="226"/>
      <c r="FD126" s="226"/>
      <c r="FE126" s="226"/>
      <c r="FF126" s="226"/>
      <c r="FG126" s="226"/>
      <c r="FH126" s="227"/>
      <c r="FI126" s="226"/>
      <c r="FJ126" s="226"/>
      <c r="FK126" s="226"/>
      <c r="FL126" s="226"/>
      <c r="FM126" s="226"/>
      <c r="FN126" s="226"/>
      <c r="FO126" s="226"/>
      <c r="FP126" s="226"/>
      <c r="FQ126" s="226"/>
      <c r="FR126" s="226"/>
      <c r="FS126" s="226"/>
      <c r="FT126" s="226"/>
      <c r="FU126" s="226"/>
      <c r="FV126" s="227"/>
      <c r="FW126" s="182"/>
      <c r="FX126" s="183"/>
      <c r="FY126" s="183"/>
      <c r="FZ126" s="183"/>
      <c r="GA126" s="183"/>
      <c r="GB126" s="183"/>
      <c r="GC126" s="183"/>
      <c r="GD126" s="183"/>
      <c r="GE126" s="183"/>
      <c r="GF126" s="183"/>
      <c r="GG126" s="183"/>
      <c r="GH126" s="183"/>
      <c r="GI126" s="183"/>
      <c r="GJ126" s="183"/>
      <c r="GK126" s="184"/>
      <c r="GL126" s="225"/>
      <c r="GM126" s="226"/>
      <c r="GN126" s="226"/>
      <c r="GO126" s="226"/>
      <c r="GP126" s="226"/>
      <c r="GQ126" s="226"/>
      <c r="GR126" s="226"/>
      <c r="GS126" s="226"/>
      <c r="GT126" s="226"/>
      <c r="GU126" s="226"/>
      <c r="GV126" s="226"/>
      <c r="GW126" s="226"/>
      <c r="GX126" s="226"/>
      <c r="GY126" s="227"/>
      <c r="GZ126" s="226"/>
      <c r="HA126" s="226"/>
      <c r="HB126" s="226"/>
      <c r="HC126" s="226"/>
      <c r="HD126" s="226"/>
      <c r="HE126" s="226"/>
      <c r="HF126" s="226"/>
      <c r="HG126" s="226"/>
      <c r="HH126" s="226"/>
      <c r="HI126" s="226"/>
      <c r="HJ126" s="226"/>
      <c r="HK126" s="226"/>
      <c r="HL126" s="226"/>
      <c r="HM126" s="227"/>
    </row>
    <row r="127" spans="1:221" s="5" customFormat="1" ht="15.75" customHeight="1">
      <c r="A127" s="59"/>
      <c r="B127" s="250" t="s">
        <v>44</v>
      </c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1"/>
      <c r="AY127" s="233"/>
      <c r="AZ127" s="233"/>
      <c r="BA127" s="233"/>
      <c r="BB127" s="233"/>
      <c r="BC127" s="233"/>
      <c r="BD127" s="233"/>
      <c r="BE127" s="233"/>
      <c r="BF127" s="233"/>
      <c r="BG127" s="233"/>
      <c r="BH127" s="233"/>
      <c r="BI127" s="233"/>
      <c r="BJ127" s="233"/>
      <c r="BK127" s="234" t="s">
        <v>88</v>
      </c>
      <c r="BL127" s="233"/>
      <c r="BM127" s="233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5"/>
      <c r="BZ127" s="258"/>
      <c r="CA127" s="259"/>
      <c r="CB127" s="259"/>
      <c r="CC127" s="259"/>
      <c r="CD127" s="259"/>
      <c r="CE127" s="259"/>
      <c r="CF127" s="259"/>
      <c r="CG127" s="259"/>
      <c r="CH127" s="259"/>
      <c r="CI127" s="259"/>
      <c r="CJ127" s="259"/>
      <c r="CK127" s="259"/>
      <c r="CL127" s="259"/>
      <c r="CM127" s="259"/>
      <c r="CN127" s="260"/>
      <c r="CO127" s="182"/>
      <c r="CP127" s="183"/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  <c r="DB127" s="183"/>
      <c r="DC127" s="184"/>
      <c r="DD127" s="225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7"/>
      <c r="DR127" s="226"/>
      <c r="DS127" s="226"/>
      <c r="DT127" s="226"/>
      <c r="DU127" s="226"/>
      <c r="DV127" s="226"/>
      <c r="DW127" s="226"/>
      <c r="DX127" s="226"/>
      <c r="DY127" s="226"/>
      <c r="DZ127" s="226"/>
      <c r="EA127" s="226"/>
      <c r="EB127" s="226"/>
      <c r="EC127" s="226"/>
      <c r="ED127" s="226"/>
      <c r="EE127" s="226"/>
      <c r="EF127" s="182"/>
      <c r="EG127" s="183"/>
      <c r="EH127" s="183"/>
      <c r="EI127" s="183"/>
      <c r="EJ127" s="183"/>
      <c r="EK127" s="183"/>
      <c r="EL127" s="183"/>
      <c r="EM127" s="183"/>
      <c r="EN127" s="183"/>
      <c r="EO127" s="183"/>
      <c r="EP127" s="183"/>
      <c r="EQ127" s="183"/>
      <c r="ER127" s="183"/>
      <c r="ES127" s="183"/>
      <c r="ET127" s="184"/>
      <c r="EU127" s="225"/>
      <c r="EV127" s="226"/>
      <c r="EW127" s="226"/>
      <c r="EX127" s="226"/>
      <c r="EY127" s="226"/>
      <c r="EZ127" s="226"/>
      <c r="FA127" s="226"/>
      <c r="FB127" s="226"/>
      <c r="FC127" s="226"/>
      <c r="FD127" s="226"/>
      <c r="FE127" s="226"/>
      <c r="FF127" s="226"/>
      <c r="FG127" s="226"/>
      <c r="FH127" s="227"/>
      <c r="FI127" s="226"/>
      <c r="FJ127" s="226"/>
      <c r="FK127" s="226"/>
      <c r="FL127" s="226"/>
      <c r="FM127" s="226"/>
      <c r="FN127" s="226"/>
      <c r="FO127" s="226"/>
      <c r="FP127" s="226"/>
      <c r="FQ127" s="226"/>
      <c r="FR127" s="226"/>
      <c r="FS127" s="226"/>
      <c r="FT127" s="226"/>
      <c r="FU127" s="226"/>
      <c r="FV127" s="227"/>
      <c r="FW127" s="182"/>
      <c r="FX127" s="183"/>
      <c r="FY127" s="183"/>
      <c r="FZ127" s="183"/>
      <c r="GA127" s="183"/>
      <c r="GB127" s="183"/>
      <c r="GC127" s="183"/>
      <c r="GD127" s="183"/>
      <c r="GE127" s="183"/>
      <c r="GF127" s="183"/>
      <c r="GG127" s="183"/>
      <c r="GH127" s="183"/>
      <c r="GI127" s="183"/>
      <c r="GJ127" s="183"/>
      <c r="GK127" s="184"/>
      <c r="GL127" s="225"/>
      <c r="GM127" s="226"/>
      <c r="GN127" s="226"/>
      <c r="GO127" s="226"/>
      <c r="GP127" s="226"/>
      <c r="GQ127" s="226"/>
      <c r="GR127" s="226"/>
      <c r="GS127" s="226"/>
      <c r="GT127" s="226"/>
      <c r="GU127" s="226"/>
      <c r="GV127" s="226"/>
      <c r="GW127" s="226"/>
      <c r="GX127" s="226"/>
      <c r="GY127" s="227"/>
      <c r="GZ127" s="226"/>
      <c r="HA127" s="226"/>
      <c r="HB127" s="226"/>
      <c r="HC127" s="226"/>
      <c r="HD127" s="226"/>
      <c r="HE127" s="226"/>
      <c r="HF127" s="226"/>
      <c r="HG127" s="226"/>
      <c r="HH127" s="226"/>
      <c r="HI127" s="226"/>
      <c r="HJ127" s="226"/>
      <c r="HK127" s="226"/>
      <c r="HL127" s="226"/>
      <c r="HM127" s="227"/>
    </row>
    <row r="128" spans="1:221" s="5" customFormat="1" ht="16.5" customHeight="1">
      <c r="A128" s="59"/>
      <c r="B128" s="261" t="s">
        <v>45</v>
      </c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  <c r="AP128" s="261"/>
      <c r="AQ128" s="261"/>
      <c r="AR128" s="261"/>
      <c r="AS128" s="261"/>
      <c r="AT128" s="261"/>
      <c r="AU128" s="261"/>
      <c r="AV128" s="261"/>
      <c r="AW128" s="261"/>
      <c r="AX128" s="262"/>
      <c r="AY128" s="233"/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4" t="s">
        <v>89</v>
      </c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5"/>
      <c r="BZ128" s="258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60"/>
      <c r="CO128" s="182"/>
      <c r="CP128" s="183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3"/>
      <c r="DA128" s="183"/>
      <c r="DB128" s="183"/>
      <c r="DC128" s="184"/>
      <c r="DD128" s="225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7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6"/>
      <c r="EB128" s="226"/>
      <c r="EC128" s="226"/>
      <c r="ED128" s="226"/>
      <c r="EE128" s="226"/>
      <c r="EF128" s="182"/>
      <c r="EG128" s="183"/>
      <c r="EH128" s="183"/>
      <c r="EI128" s="183"/>
      <c r="EJ128" s="183"/>
      <c r="EK128" s="183"/>
      <c r="EL128" s="183"/>
      <c r="EM128" s="183"/>
      <c r="EN128" s="183"/>
      <c r="EO128" s="183"/>
      <c r="EP128" s="183"/>
      <c r="EQ128" s="183"/>
      <c r="ER128" s="183"/>
      <c r="ES128" s="183"/>
      <c r="ET128" s="184"/>
      <c r="EU128" s="225"/>
      <c r="EV128" s="226"/>
      <c r="EW128" s="226"/>
      <c r="EX128" s="226"/>
      <c r="EY128" s="226"/>
      <c r="EZ128" s="226"/>
      <c r="FA128" s="226"/>
      <c r="FB128" s="226"/>
      <c r="FC128" s="226"/>
      <c r="FD128" s="226"/>
      <c r="FE128" s="226"/>
      <c r="FF128" s="226"/>
      <c r="FG128" s="226"/>
      <c r="FH128" s="227"/>
      <c r="FI128" s="226"/>
      <c r="FJ128" s="226"/>
      <c r="FK128" s="226"/>
      <c r="FL128" s="226"/>
      <c r="FM128" s="226"/>
      <c r="FN128" s="226"/>
      <c r="FO128" s="226"/>
      <c r="FP128" s="226"/>
      <c r="FQ128" s="226"/>
      <c r="FR128" s="226"/>
      <c r="FS128" s="226"/>
      <c r="FT128" s="226"/>
      <c r="FU128" s="226"/>
      <c r="FV128" s="227"/>
      <c r="FW128" s="182"/>
      <c r="FX128" s="183"/>
      <c r="FY128" s="183"/>
      <c r="FZ128" s="183"/>
      <c r="GA128" s="183"/>
      <c r="GB128" s="183"/>
      <c r="GC128" s="183"/>
      <c r="GD128" s="183"/>
      <c r="GE128" s="183"/>
      <c r="GF128" s="183"/>
      <c r="GG128" s="183"/>
      <c r="GH128" s="183"/>
      <c r="GI128" s="183"/>
      <c r="GJ128" s="183"/>
      <c r="GK128" s="184"/>
      <c r="GL128" s="225"/>
      <c r="GM128" s="226"/>
      <c r="GN128" s="226"/>
      <c r="GO128" s="226"/>
      <c r="GP128" s="226"/>
      <c r="GQ128" s="226"/>
      <c r="GR128" s="226"/>
      <c r="GS128" s="226"/>
      <c r="GT128" s="226"/>
      <c r="GU128" s="226"/>
      <c r="GV128" s="226"/>
      <c r="GW128" s="226"/>
      <c r="GX128" s="226"/>
      <c r="GY128" s="227"/>
      <c r="GZ128" s="226"/>
      <c r="HA128" s="226"/>
      <c r="HB128" s="226"/>
      <c r="HC128" s="226"/>
      <c r="HD128" s="226"/>
      <c r="HE128" s="226"/>
      <c r="HF128" s="226"/>
      <c r="HG128" s="226"/>
      <c r="HH128" s="226"/>
      <c r="HI128" s="226"/>
      <c r="HJ128" s="226"/>
      <c r="HK128" s="226"/>
      <c r="HL128" s="226"/>
      <c r="HM128" s="227"/>
    </row>
    <row r="129" spans="1:221" s="5" customFormat="1" ht="16.5" customHeight="1">
      <c r="A129" s="204" t="s">
        <v>170</v>
      </c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6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6">
        <v>510</v>
      </c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7"/>
      <c r="BZ129" s="222">
        <v>50400</v>
      </c>
      <c r="CA129" s="223"/>
      <c r="CB129" s="223"/>
      <c r="CC129" s="223"/>
      <c r="CD129" s="223"/>
      <c r="CE129" s="223"/>
      <c r="CF129" s="223"/>
      <c r="CG129" s="223"/>
      <c r="CH129" s="223"/>
      <c r="CI129" s="223"/>
      <c r="CJ129" s="223"/>
      <c r="CK129" s="223"/>
      <c r="CL129" s="223"/>
      <c r="CM129" s="223"/>
      <c r="CN129" s="224"/>
      <c r="CO129" s="236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237"/>
      <c r="DB129" s="237"/>
      <c r="DC129" s="238"/>
      <c r="DD129" s="239"/>
      <c r="DE129" s="231"/>
      <c r="DF129" s="231"/>
      <c r="DG129" s="231"/>
      <c r="DH129" s="231"/>
      <c r="DI129" s="231"/>
      <c r="DJ129" s="231"/>
      <c r="DK129" s="231"/>
      <c r="DL129" s="231"/>
      <c r="DM129" s="231"/>
      <c r="DN129" s="231"/>
      <c r="DO129" s="231"/>
      <c r="DP129" s="231"/>
      <c r="DQ129" s="232"/>
      <c r="DR129" s="231"/>
      <c r="DS129" s="231"/>
      <c r="DT129" s="231"/>
      <c r="DU129" s="231"/>
      <c r="DV129" s="231"/>
      <c r="DW129" s="231"/>
      <c r="DX129" s="231"/>
      <c r="DY129" s="231"/>
      <c r="DZ129" s="231"/>
      <c r="EA129" s="231"/>
      <c r="EB129" s="231"/>
      <c r="EC129" s="231"/>
      <c r="ED129" s="231"/>
      <c r="EE129" s="231"/>
      <c r="EF129" s="236"/>
      <c r="EG129" s="237"/>
      <c r="EH129" s="237"/>
      <c r="EI129" s="237"/>
      <c r="EJ129" s="237"/>
      <c r="EK129" s="237"/>
      <c r="EL129" s="237"/>
      <c r="EM129" s="237"/>
      <c r="EN129" s="237"/>
      <c r="EO129" s="237"/>
      <c r="EP129" s="237"/>
      <c r="EQ129" s="237"/>
      <c r="ER129" s="237"/>
      <c r="ES129" s="237"/>
      <c r="ET129" s="238"/>
      <c r="EU129" s="239"/>
      <c r="EV129" s="231"/>
      <c r="EW129" s="231"/>
      <c r="EX129" s="231"/>
      <c r="EY129" s="231"/>
      <c r="EZ129" s="231"/>
      <c r="FA129" s="231"/>
      <c r="FB129" s="231"/>
      <c r="FC129" s="231"/>
      <c r="FD129" s="231"/>
      <c r="FE129" s="231"/>
      <c r="FF129" s="231"/>
      <c r="FG129" s="231"/>
      <c r="FH129" s="232"/>
      <c r="FI129" s="231"/>
      <c r="FJ129" s="231"/>
      <c r="FK129" s="231"/>
      <c r="FL129" s="231"/>
      <c r="FM129" s="231"/>
      <c r="FN129" s="231"/>
      <c r="FO129" s="231"/>
      <c r="FP129" s="231"/>
      <c r="FQ129" s="231"/>
      <c r="FR129" s="231"/>
      <c r="FS129" s="231"/>
      <c r="FT129" s="231"/>
      <c r="FU129" s="231"/>
      <c r="FV129" s="232"/>
      <c r="FW129" s="236"/>
      <c r="FX129" s="237"/>
      <c r="FY129" s="237"/>
      <c r="FZ129" s="237"/>
      <c r="GA129" s="237"/>
      <c r="GB129" s="237"/>
      <c r="GC129" s="237"/>
      <c r="GD129" s="237"/>
      <c r="GE129" s="237"/>
      <c r="GF129" s="237"/>
      <c r="GG129" s="237"/>
      <c r="GH129" s="237"/>
      <c r="GI129" s="237"/>
      <c r="GJ129" s="237"/>
      <c r="GK129" s="238"/>
      <c r="GL129" s="239"/>
      <c r="GM129" s="231"/>
      <c r="GN129" s="231"/>
      <c r="GO129" s="231"/>
      <c r="GP129" s="231"/>
      <c r="GQ129" s="231"/>
      <c r="GR129" s="231"/>
      <c r="GS129" s="231"/>
      <c r="GT129" s="231"/>
      <c r="GU129" s="231"/>
      <c r="GV129" s="231"/>
      <c r="GW129" s="231"/>
      <c r="GX129" s="231"/>
      <c r="GY129" s="232"/>
      <c r="GZ129" s="231"/>
      <c r="HA129" s="231"/>
      <c r="HB129" s="231"/>
      <c r="HC129" s="231"/>
      <c r="HD129" s="231"/>
      <c r="HE129" s="231"/>
      <c r="HF129" s="231"/>
      <c r="HG129" s="231"/>
      <c r="HH129" s="231"/>
      <c r="HI129" s="231"/>
      <c r="HJ129" s="231"/>
      <c r="HK129" s="231"/>
      <c r="HL129" s="231"/>
      <c r="HM129" s="232"/>
    </row>
    <row r="130" spans="1:221" s="5" customFormat="1" ht="17.25" customHeight="1">
      <c r="A130" s="207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9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8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9"/>
      <c r="BZ130" s="222">
        <v>50500</v>
      </c>
      <c r="CA130" s="223"/>
      <c r="CB130" s="223"/>
      <c r="CC130" s="223"/>
      <c r="CD130" s="223"/>
      <c r="CE130" s="223"/>
      <c r="CF130" s="223"/>
      <c r="CG130" s="223"/>
      <c r="CH130" s="223"/>
      <c r="CI130" s="223"/>
      <c r="CJ130" s="223"/>
      <c r="CK130" s="223"/>
      <c r="CL130" s="223"/>
      <c r="CM130" s="223"/>
      <c r="CN130" s="224"/>
      <c r="CO130" s="236"/>
      <c r="CP130" s="237"/>
      <c r="CQ130" s="237"/>
      <c r="CR130" s="237"/>
      <c r="CS130" s="237"/>
      <c r="CT130" s="237"/>
      <c r="CU130" s="237"/>
      <c r="CV130" s="237"/>
      <c r="CW130" s="237"/>
      <c r="CX130" s="237"/>
      <c r="CY130" s="237"/>
      <c r="CZ130" s="237"/>
      <c r="DA130" s="237"/>
      <c r="DB130" s="237"/>
      <c r="DC130" s="238"/>
      <c r="DD130" s="239"/>
      <c r="DE130" s="231"/>
      <c r="DF130" s="231"/>
      <c r="DG130" s="231"/>
      <c r="DH130" s="231"/>
      <c r="DI130" s="231"/>
      <c r="DJ130" s="231"/>
      <c r="DK130" s="231"/>
      <c r="DL130" s="231"/>
      <c r="DM130" s="231"/>
      <c r="DN130" s="231"/>
      <c r="DO130" s="231"/>
      <c r="DP130" s="231"/>
      <c r="DQ130" s="232"/>
      <c r="DR130" s="231"/>
      <c r="DS130" s="231"/>
      <c r="DT130" s="231"/>
      <c r="DU130" s="231"/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  <c r="EF130" s="236"/>
      <c r="EG130" s="237"/>
      <c r="EH130" s="237"/>
      <c r="EI130" s="237"/>
      <c r="EJ130" s="237"/>
      <c r="EK130" s="237"/>
      <c r="EL130" s="237"/>
      <c r="EM130" s="237"/>
      <c r="EN130" s="237"/>
      <c r="EO130" s="237"/>
      <c r="EP130" s="237"/>
      <c r="EQ130" s="237"/>
      <c r="ER130" s="237"/>
      <c r="ES130" s="237"/>
      <c r="ET130" s="238"/>
      <c r="EU130" s="239"/>
      <c r="EV130" s="231"/>
      <c r="EW130" s="231"/>
      <c r="EX130" s="231"/>
      <c r="EY130" s="231"/>
      <c r="EZ130" s="231"/>
      <c r="FA130" s="231"/>
      <c r="FB130" s="231"/>
      <c r="FC130" s="231"/>
      <c r="FD130" s="231"/>
      <c r="FE130" s="231"/>
      <c r="FF130" s="231"/>
      <c r="FG130" s="231"/>
      <c r="FH130" s="232"/>
      <c r="FI130" s="231"/>
      <c r="FJ130" s="231"/>
      <c r="FK130" s="231"/>
      <c r="FL130" s="231"/>
      <c r="FM130" s="231"/>
      <c r="FN130" s="231"/>
      <c r="FO130" s="231"/>
      <c r="FP130" s="231"/>
      <c r="FQ130" s="231"/>
      <c r="FR130" s="231"/>
      <c r="FS130" s="231"/>
      <c r="FT130" s="231"/>
      <c r="FU130" s="231"/>
      <c r="FV130" s="232"/>
      <c r="FW130" s="236"/>
      <c r="FX130" s="237"/>
      <c r="FY130" s="237"/>
      <c r="FZ130" s="237"/>
      <c r="GA130" s="237"/>
      <c r="GB130" s="237"/>
      <c r="GC130" s="237"/>
      <c r="GD130" s="237"/>
      <c r="GE130" s="237"/>
      <c r="GF130" s="237"/>
      <c r="GG130" s="237"/>
      <c r="GH130" s="237"/>
      <c r="GI130" s="237"/>
      <c r="GJ130" s="237"/>
      <c r="GK130" s="238"/>
      <c r="GL130" s="239"/>
      <c r="GM130" s="231"/>
      <c r="GN130" s="231"/>
      <c r="GO130" s="231"/>
      <c r="GP130" s="231"/>
      <c r="GQ130" s="231"/>
      <c r="GR130" s="231"/>
      <c r="GS130" s="231"/>
      <c r="GT130" s="231"/>
      <c r="GU130" s="231"/>
      <c r="GV130" s="231"/>
      <c r="GW130" s="231"/>
      <c r="GX130" s="231"/>
      <c r="GY130" s="232"/>
      <c r="GZ130" s="231"/>
      <c r="HA130" s="231"/>
      <c r="HB130" s="231"/>
      <c r="HC130" s="231"/>
      <c r="HD130" s="231"/>
      <c r="HE130" s="231"/>
      <c r="HF130" s="231"/>
      <c r="HG130" s="231"/>
      <c r="HH130" s="231"/>
      <c r="HI130" s="231"/>
      <c r="HJ130" s="231"/>
      <c r="HK130" s="231"/>
      <c r="HL130" s="231"/>
      <c r="HM130" s="232"/>
    </row>
    <row r="131" spans="1:221" s="5" customFormat="1" ht="16.5" customHeight="1">
      <c r="A131" s="207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9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8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9"/>
      <c r="BZ131" s="222">
        <v>50600</v>
      </c>
      <c r="CA131" s="223"/>
      <c r="CB131" s="223"/>
      <c r="CC131" s="223"/>
      <c r="CD131" s="223"/>
      <c r="CE131" s="223"/>
      <c r="CF131" s="223"/>
      <c r="CG131" s="223"/>
      <c r="CH131" s="223"/>
      <c r="CI131" s="223"/>
      <c r="CJ131" s="223"/>
      <c r="CK131" s="223"/>
      <c r="CL131" s="223"/>
      <c r="CM131" s="223"/>
      <c r="CN131" s="224"/>
      <c r="CO131" s="236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237"/>
      <c r="DB131" s="237"/>
      <c r="DC131" s="238"/>
      <c r="DD131" s="239"/>
      <c r="DE131" s="231"/>
      <c r="DF131" s="231"/>
      <c r="DG131" s="231"/>
      <c r="DH131" s="231"/>
      <c r="DI131" s="231"/>
      <c r="DJ131" s="231"/>
      <c r="DK131" s="231"/>
      <c r="DL131" s="231"/>
      <c r="DM131" s="231"/>
      <c r="DN131" s="231"/>
      <c r="DO131" s="231"/>
      <c r="DP131" s="231"/>
      <c r="DQ131" s="232"/>
      <c r="DR131" s="231"/>
      <c r="DS131" s="231"/>
      <c r="DT131" s="231"/>
      <c r="DU131" s="231"/>
      <c r="DV131" s="231"/>
      <c r="DW131" s="231"/>
      <c r="DX131" s="231"/>
      <c r="DY131" s="231"/>
      <c r="DZ131" s="231"/>
      <c r="EA131" s="231"/>
      <c r="EB131" s="231"/>
      <c r="EC131" s="231"/>
      <c r="ED131" s="231"/>
      <c r="EE131" s="231"/>
      <c r="EF131" s="236"/>
      <c r="EG131" s="237"/>
      <c r="EH131" s="237"/>
      <c r="EI131" s="237"/>
      <c r="EJ131" s="237"/>
      <c r="EK131" s="237"/>
      <c r="EL131" s="237"/>
      <c r="EM131" s="237"/>
      <c r="EN131" s="237"/>
      <c r="EO131" s="237"/>
      <c r="EP131" s="237"/>
      <c r="EQ131" s="237"/>
      <c r="ER131" s="237"/>
      <c r="ES131" s="237"/>
      <c r="ET131" s="238"/>
      <c r="EU131" s="239"/>
      <c r="EV131" s="231"/>
      <c r="EW131" s="231"/>
      <c r="EX131" s="231"/>
      <c r="EY131" s="231"/>
      <c r="EZ131" s="231"/>
      <c r="FA131" s="231"/>
      <c r="FB131" s="231"/>
      <c r="FC131" s="231"/>
      <c r="FD131" s="231"/>
      <c r="FE131" s="231"/>
      <c r="FF131" s="231"/>
      <c r="FG131" s="231"/>
      <c r="FH131" s="232"/>
      <c r="FI131" s="231"/>
      <c r="FJ131" s="231"/>
      <c r="FK131" s="231"/>
      <c r="FL131" s="231"/>
      <c r="FM131" s="231"/>
      <c r="FN131" s="231"/>
      <c r="FO131" s="231"/>
      <c r="FP131" s="231"/>
      <c r="FQ131" s="231"/>
      <c r="FR131" s="231"/>
      <c r="FS131" s="231"/>
      <c r="FT131" s="231"/>
      <c r="FU131" s="231"/>
      <c r="FV131" s="232"/>
      <c r="FW131" s="236"/>
      <c r="FX131" s="237"/>
      <c r="FY131" s="237"/>
      <c r="FZ131" s="237"/>
      <c r="GA131" s="237"/>
      <c r="GB131" s="237"/>
      <c r="GC131" s="237"/>
      <c r="GD131" s="237"/>
      <c r="GE131" s="237"/>
      <c r="GF131" s="237"/>
      <c r="GG131" s="237"/>
      <c r="GH131" s="237"/>
      <c r="GI131" s="237"/>
      <c r="GJ131" s="237"/>
      <c r="GK131" s="238"/>
      <c r="GL131" s="239"/>
      <c r="GM131" s="231"/>
      <c r="GN131" s="231"/>
      <c r="GO131" s="231"/>
      <c r="GP131" s="231"/>
      <c r="GQ131" s="231"/>
      <c r="GR131" s="231"/>
      <c r="GS131" s="231"/>
      <c r="GT131" s="231"/>
      <c r="GU131" s="231"/>
      <c r="GV131" s="231"/>
      <c r="GW131" s="231"/>
      <c r="GX131" s="231"/>
      <c r="GY131" s="232"/>
      <c r="GZ131" s="231"/>
      <c r="HA131" s="231"/>
      <c r="HB131" s="231"/>
      <c r="HC131" s="231"/>
      <c r="HD131" s="231"/>
      <c r="HE131" s="231"/>
      <c r="HF131" s="231"/>
      <c r="HG131" s="231"/>
      <c r="HH131" s="231"/>
      <c r="HI131" s="231"/>
      <c r="HJ131" s="231"/>
      <c r="HK131" s="231"/>
      <c r="HL131" s="231"/>
      <c r="HM131" s="232"/>
    </row>
    <row r="132" spans="1:221" s="5" customFormat="1" ht="15.75" customHeight="1">
      <c r="A132" s="207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9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8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9"/>
      <c r="BZ132" s="228" t="s">
        <v>130</v>
      </c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30"/>
      <c r="CO132" s="236"/>
      <c r="CP132" s="237"/>
      <c r="CQ132" s="237"/>
      <c r="CR132" s="237"/>
      <c r="CS132" s="237"/>
      <c r="CT132" s="237"/>
      <c r="CU132" s="237"/>
      <c r="CV132" s="237"/>
      <c r="CW132" s="237"/>
      <c r="CX132" s="237"/>
      <c r="CY132" s="237"/>
      <c r="CZ132" s="237"/>
      <c r="DA132" s="237"/>
      <c r="DB132" s="237"/>
      <c r="DC132" s="238"/>
      <c r="DD132" s="239"/>
      <c r="DE132" s="231"/>
      <c r="DF132" s="231"/>
      <c r="DG132" s="231"/>
      <c r="DH132" s="231"/>
      <c r="DI132" s="231"/>
      <c r="DJ132" s="231"/>
      <c r="DK132" s="231"/>
      <c r="DL132" s="231"/>
      <c r="DM132" s="231"/>
      <c r="DN132" s="231"/>
      <c r="DO132" s="231"/>
      <c r="DP132" s="231"/>
      <c r="DQ132" s="232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6"/>
      <c r="EG132" s="237"/>
      <c r="EH132" s="237"/>
      <c r="EI132" s="237"/>
      <c r="EJ132" s="237"/>
      <c r="EK132" s="237"/>
      <c r="EL132" s="237"/>
      <c r="EM132" s="237"/>
      <c r="EN132" s="237"/>
      <c r="EO132" s="237"/>
      <c r="EP132" s="237"/>
      <c r="EQ132" s="237"/>
      <c r="ER132" s="237"/>
      <c r="ES132" s="237"/>
      <c r="ET132" s="238"/>
      <c r="EU132" s="239"/>
      <c r="EV132" s="231"/>
      <c r="EW132" s="231"/>
      <c r="EX132" s="231"/>
      <c r="EY132" s="231"/>
      <c r="EZ132" s="231"/>
      <c r="FA132" s="231"/>
      <c r="FB132" s="231"/>
      <c r="FC132" s="231"/>
      <c r="FD132" s="231"/>
      <c r="FE132" s="231"/>
      <c r="FF132" s="231"/>
      <c r="FG132" s="231"/>
      <c r="FH132" s="232"/>
      <c r="FI132" s="231"/>
      <c r="FJ132" s="231"/>
      <c r="FK132" s="231"/>
      <c r="FL132" s="231"/>
      <c r="FM132" s="231"/>
      <c r="FN132" s="231"/>
      <c r="FO132" s="231"/>
      <c r="FP132" s="231"/>
      <c r="FQ132" s="231"/>
      <c r="FR132" s="231"/>
      <c r="FS132" s="231"/>
      <c r="FT132" s="231"/>
      <c r="FU132" s="231"/>
      <c r="FV132" s="232"/>
      <c r="FW132" s="236"/>
      <c r="FX132" s="237"/>
      <c r="FY132" s="237"/>
      <c r="FZ132" s="237"/>
      <c r="GA132" s="237"/>
      <c r="GB132" s="237"/>
      <c r="GC132" s="237"/>
      <c r="GD132" s="237"/>
      <c r="GE132" s="237"/>
      <c r="GF132" s="237"/>
      <c r="GG132" s="237"/>
      <c r="GH132" s="237"/>
      <c r="GI132" s="237"/>
      <c r="GJ132" s="237"/>
      <c r="GK132" s="238"/>
      <c r="GL132" s="239"/>
      <c r="GM132" s="231"/>
      <c r="GN132" s="231"/>
      <c r="GO132" s="231"/>
      <c r="GP132" s="231"/>
      <c r="GQ132" s="231"/>
      <c r="GR132" s="231"/>
      <c r="GS132" s="231"/>
      <c r="GT132" s="231"/>
      <c r="GU132" s="231"/>
      <c r="GV132" s="231"/>
      <c r="GW132" s="231"/>
      <c r="GX132" s="231"/>
      <c r="GY132" s="232"/>
      <c r="GZ132" s="231"/>
      <c r="HA132" s="231"/>
      <c r="HB132" s="231"/>
      <c r="HC132" s="231"/>
      <c r="HD132" s="231"/>
      <c r="HE132" s="231"/>
      <c r="HF132" s="231"/>
      <c r="HG132" s="231"/>
      <c r="HH132" s="231"/>
      <c r="HI132" s="231"/>
      <c r="HJ132" s="231"/>
      <c r="HK132" s="231"/>
      <c r="HL132" s="231"/>
      <c r="HM132" s="232"/>
    </row>
    <row r="133" spans="1:221" s="5" customFormat="1" ht="15.75" customHeight="1">
      <c r="A133" s="207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9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8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9"/>
      <c r="BZ133" s="222">
        <v>50300</v>
      </c>
      <c r="CA133" s="223"/>
      <c r="CB133" s="223"/>
      <c r="CC133" s="223"/>
      <c r="CD133" s="223"/>
      <c r="CE133" s="223"/>
      <c r="CF133" s="223"/>
      <c r="CG133" s="223"/>
      <c r="CH133" s="223"/>
      <c r="CI133" s="223"/>
      <c r="CJ133" s="223"/>
      <c r="CK133" s="223"/>
      <c r="CL133" s="223"/>
      <c r="CM133" s="223"/>
      <c r="CN133" s="224"/>
      <c r="CO133" s="236"/>
      <c r="CP133" s="237"/>
      <c r="CQ133" s="237"/>
      <c r="CR133" s="237"/>
      <c r="CS133" s="237"/>
      <c r="CT133" s="237"/>
      <c r="CU133" s="237"/>
      <c r="CV133" s="237"/>
      <c r="CW133" s="237"/>
      <c r="CX133" s="237"/>
      <c r="CY133" s="237"/>
      <c r="CZ133" s="237"/>
      <c r="DA133" s="237"/>
      <c r="DB133" s="237"/>
      <c r="DC133" s="238"/>
      <c r="DD133" s="239"/>
      <c r="DE133" s="231"/>
      <c r="DF133" s="231"/>
      <c r="DG133" s="231"/>
      <c r="DH133" s="231"/>
      <c r="DI133" s="231"/>
      <c r="DJ133" s="231"/>
      <c r="DK133" s="231"/>
      <c r="DL133" s="231"/>
      <c r="DM133" s="231"/>
      <c r="DN133" s="231"/>
      <c r="DO133" s="231"/>
      <c r="DP133" s="231"/>
      <c r="DQ133" s="232"/>
      <c r="DR133" s="231"/>
      <c r="DS133" s="231"/>
      <c r="DT133" s="231"/>
      <c r="DU133" s="231"/>
      <c r="DV133" s="231"/>
      <c r="DW133" s="231"/>
      <c r="DX133" s="231"/>
      <c r="DY133" s="231"/>
      <c r="DZ133" s="231"/>
      <c r="EA133" s="231"/>
      <c r="EB133" s="231"/>
      <c r="EC133" s="231"/>
      <c r="ED133" s="231"/>
      <c r="EE133" s="232"/>
      <c r="EF133" s="236"/>
      <c r="EG133" s="237"/>
      <c r="EH133" s="237"/>
      <c r="EI133" s="237"/>
      <c r="EJ133" s="237"/>
      <c r="EK133" s="237"/>
      <c r="EL133" s="237"/>
      <c r="EM133" s="237"/>
      <c r="EN133" s="237"/>
      <c r="EO133" s="237"/>
      <c r="EP133" s="237"/>
      <c r="EQ133" s="237"/>
      <c r="ER133" s="237"/>
      <c r="ES133" s="237"/>
      <c r="ET133" s="238"/>
      <c r="EU133" s="239"/>
      <c r="EV133" s="231"/>
      <c r="EW133" s="231"/>
      <c r="EX133" s="231"/>
      <c r="EY133" s="231"/>
      <c r="EZ133" s="231"/>
      <c r="FA133" s="231"/>
      <c r="FB133" s="231"/>
      <c r="FC133" s="231"/>
      <c r="FD133" s="231"/>
      <c r="FE133" s="231"/>
      <c r="FF133" s="231"/>
      <c r="FG133" s="231"/>
      <c r="FH133" s="232"/>
      <c r="FI133" s="231"/>
      <c r="FJ133" s="231"/>
      <c r="FK133" s="231"/>
      <c r="FL133" s="231"/>
      <c r="FM133" s="231"/>
      <c r="FN133" s="231"/>
      <c r="FO133" s="231"/>
      <c r="FP133" s="231"/>
      <c r="FQ133" s="231"/>
      <c r="FR133" s="231"/>
      <c r="FS133" s="231"/>
      <c r="FT133" s="231"/>
      <c r="FU133" s="231"/>
      <c r="FV133" s="232"/>
      <c r="FW133" s="236"/>
      <c r="FX133" s="237"/>
      <c r="FY133" s="237"/>
      <c r="FZ133" s="237"/>
      <c r="GA133" s="237"/>
      <c r="GB133" s="237"/>
      <c r="GC133" s="237"/>
      <c r="GD133" s="237"/>
      <c r="GE133" s="237"/>
      <c r="GF133" s="237"/>
      <c r="GG133" s="237"/>
      <c r="GH133" s="237"/>
      <c r="GI133" s="237"/>
      <c r="GJ133" s="237"/>
      <c r="GK133" s="238"/>
      <c r="GL133" s="239"/>
      <c r="GM133" s="231"/>
      <c r="GN133" s="231"/>
      <c r="GO133" s="231"/>
      <c r="GP133" s="231"/>
      <c r="GQ133" s="231"/>
      <c r="GR133" s="231"/>
      <c r="GS133" s="231"/>
      <c r="GT133" s="231"/>
      <c r="GU133" s="231"/>
      <c r="GV133" s="231"/>
      <c r="GW133" s="231"/>
      <c r="GX133" s="231"/>
      <c r="GY133" s="232"/>
      <c r="GZ133" s="231"/>
      <c r="HA133" s="231"/>
      <c r="HB133" s="231"/>
      <c r="HC133" s="231"/>
      <c r="HD133" s="231"/>
      <c r="HE133" s="231"/>
      <c r="HF133" s="231"/>
      <c r="HG133" s="231"/>
      <c r="HH133" s="231"/>
      <c r="HI133" s="231"/>
      <c r="HJ133" s="231"/>
      <c r="HK133" s="231"/>
      <c r="HL133" s="231"/>
      <c r="HM133" s="232"/>
    </row>
    <row r="134" spans="1:221" s="31" customFormat="1" ht="13.5">
      <c r="A134" s="210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2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20"/>
      <c r="BL134" s="21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15"/>
      <c r="BX134" s="215"/>
      <c r="BY134" s="221"/>
      <c r="BZ134" s="228" t="s">
        <v>135</v>
      </c>
      <c r="CA134" s="229"/>
      <c r="CB134" s="229"/>
      <c r="CC134" s="229"/>
      <c r="CD134" s="229"/>
      <c r="CE134" s="229"/>
      <c r="CF134" s="229"/>
      <c r="CG134" s="229"/>
      <c r="CH134" s="229"/>
      <c r="CI134" s="229"/>
      <c r="CJ134" s="229"/>
      <c r="CK134" s="229"/>
      <c r="CL134" s="229"/>
      <c r="CM134" s="229"/>
      <c r="CN134" s="230"/>
      <c r="CO134" s="269"/>
      <c r="CP134" s="270"/>
      <c r="CQ134" s="270"/>
      <c r="CR134" s="270"/>
      <c r="CS134" s="270"/>
      <c r="CT134" s="270"/>
      <c r="CU134" s="270"/>
      <c r="CV134" s="270"/>
      <c r="CW134" s="270"/>
      <c r="CX134" s="270"/>
      <c r="CY134" s="270"/>
      <c r="CZ134" s="270"/>
      <c r="DA134" s="270"/>
      <c r="DB134" s="270"/>
      <c r="DC134" s="271"/>
      <c r="DD134" s="278"/>
      <c r="DE134" s="279"/>
      <c r="DF134" s="279"/>
      <c r="DG134" s="279"/>
      <c r="DH134" s="279"/>
      <c r="DI134" s="279"/>
      <c r="DJ134" s="279"/>
      <c r="DK134" s="279"/>
      <c r="DL134" s="279"/>
      <c r="DM134" s="279"/>
      <c r="DN134" s="279"/>
      <c r="DO134" s="279"/>
      <c r="DP134" s="279"/>
      <c r="DQ134" s="280"/>
      <c r="DR134" s="278"/>
      <c r="DS134" s="279"/>
      <c r="DT134" s="279"/>
      <c r="DU134" s="279"/>
      <c r="DV134" s="279"/>
      <c r="DW134" s="279"/>
      <c r="DX134" s="279"/>
      <c r="DY134" s="279"/>
      <c r="DZ134" s="279"/>
      <c r="EA134" s="279"/>
      <c r="EB134" s="279"/>
      <c r="EC134" s="279"/>
      <c r="ED134" s="279"/>
      <c r="EE134" s="280"/>
      <c r="EF134" s="269"/>
      <c r="EG134" s="270"/>
      <c r="EH134" s="270"/>
      <c r="EI134" s="270"/>
      <c r="EJ134" s="270"/>
      <c r="EK134" s="270"/>
      <c r="EL134" s="270"/>
      <c r="EM134" s="270"/>
      <c r="EN134" s="270"/>
      <c r="EO134" s="270"/>
      <c r="EP134" s="270"/>
      <c r="EQ134" s="270"/>
      <c r="ER134" s="270"/>
      <c r="ES134" s="270"/>
      <c r="ET134" s="271"/>
      <c r="EU134" s="278"/>
      <c r="EV134" s="279"/>
      <c r="EW134" s="279"/>
      <c r="EX134" s="279"/>
      <c r="EY134" s="279"/>
      <c r="EZ134" s="279"/>
      <c r="FA134" s="279"/>
      <c r="FB134" s="279"/>
      <c r="FC134" s="279"/>
      <c r="FD134" s="279"/>
      <c r="FE134" s="279"/>
      <c r="FF134" s="279"/>
      <c r="FG134" s="279"/>
      <c r="FH134" s="280"/>
      <c r="FI134" s="278"/>
      <c r="FJ134" s="279"/>
      <c r="FK134" s="279"/>
      <c r="FL134" s="279"/>
      <c r="FM134" s="279"/>
      <c r="FN134" s="279"/>
      <c r="FO134" s="279"/>
      <c r="FP134" s="279"/>
      <c r="FQ134" s="279"/>
      <c r="FR134" s="279"/>
      <c r="FS134" s="279"/>
      <c r="FT134" s="279"/>
      <c r="FU134" s="279"/>
      <c r="FV134" s="280"/>
      <c r="FW134" s="269"/>
      <c r="FX134" s="270"/>
      <c r="FY134" s="270"/>
      <c r="FZ134" s="270"/>
      <c r="GA134" s="270"/>
      <c r="GB134" s="270"/>
      <c r="GC134" s="270"/>
      <c r="GD134" s="270"/>
      <c r="GE134" s="270"/>
      <c r="GF134" s="270"/>
      <c r="GG134" s="270"/>
      <c r="GH134" s="270"/>
      <c r="GI134" s="270"/>
      <c r="GJ134" s="270"/>
      <c r="GK134" s="271"/>
      <c r="GL134" s="278"/>
      <c r="GM134" s="279"/>
      <c r="GN134" s="279"/>
      <c r="GO134" s="279"/>
      <c r="GP134" s="279"/>
      <c r="GQ134" s="279"/>
      <c r="GR134" s="279"/>
      <c r="GS134" s="279"/>
      <c r="GT134" s="279"/>
      <c r="GU134" s="279"/>
      <c r="GV134" s="279"/>
      <c r="GW134" s="279"/>
      <c r="GX134" s="279"/>
      <c r="GY134" s="280"/>
      <c r="GZ134" s="278"/>
      <c r="HA134" s="279"/>
      <c r="HB134" s="279"/>
      <c r="HC134" s="279"/>
      <c r="HD134" s="279"/>
      <c r="HE134" s="279"/>
      <c r="HF134" s="279"/>
      <c r="HG134" s="279"/>
      <c r="HH134" s="279"/>
      <c r="HI134" s="279"/>
      <c r="HJ134" s="279"/>
      <c r="HK134" s="279"/>
      <c r="HL134" s="279"/>
      <c r="HM134" s="280"/>
    </row>
    <row r="135" ht="27.75" customHeight="1"/>
    <row r="136" spans="1:73" ht="14.25" customHeight="1">
      <c r="A136" s="5" t="s">
        <v>57</v>
      </c>
      <c r="B136" s="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ht="14.25" customHeight="1">
      <c r="A137" s="5" t="s">
        <v>46</v>
      </c>
      <c r="B137" s="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219" ht="14.25" customHeight="1">
      <c r="A138" s="5" t="s">
        <v>29</v>
      </c>
      <c r="B138" s="5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 t="s">
        <v>174</v>
      </c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</row>
    <row r="139" spans="1:219" s="2" customFormat="1" ht="12">
      <c r="A139" s="32"/>
      <c r="B139" s="32"/>
      <c r="BQ139" s="100" t="s">
        <v>6</v>
      </c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DB139" s="108" t="s">
        <v>7</v>
      </c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  <c r="GK139" s="108"/>
      <c r="GL139" s="108"/>
      <c r="GM139" s="108"/>
      <c r="GN139" s="108"/>
      <c r="GO139" s="108"/>
      <c r="GP139" s="108"/>
      <c r="GQ139" s="108"/>
      <c r="GR139" s="108"/>
      <c r="GS139" s="108"/>
      <c r="GT139" s="108"/>
      <c r="GU139" s="108"/>
      <c r="GV139" s="108"/>
      <c r="GW139" s="108"/>
      <c r="GX139" s="108"/>
      <c r="GY139" s="108"/>
      <c r="GZ139" s="108"/>
      <c r="HA139" s="108"/>
      <c r="HB139" s="108"/>
      <c r="HC139" s="108"/>
      <c r="HD139" s="108"/>
      <c r="HE139" s="108"/>
      <c r="HF139" s="108"/>
      <c r="HG139" s="108"/>
      <c r="HH139" s="108"/>
      <c r="HI139" s="108"/>
      <c r="HJ139" s="108"/>
      <c r="HK139" s="108"/>
    </row>
    <row r="140" spans="1:219" ht="14.25" customHeight="1">
      <c r="A140" s="5" t="s">
        <v>47</v>
      </c>
      <c r="B140" s="5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</row>
    <row r="141" spans="1:219" ht="14.25" customHeight="1">
      <c r="A141" s="5" t="s">
        <v>58</v>
      </c>
      <c r="B141" s="5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</row>
    <row r="142" spans="1:219" ht="14.25" customHeight="1">
      <c r="A142" s="5" t="s">
        <v>59</v>
      </c>
      <c r="B142" s="5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</row>
    <row r="143" spans="1:219" s="2" customFormat="1" ht="12" customHeight="1">
      <c r="A143" s="32"/>
      <c r="B143" s="32"/>
      <c r="BQ143" s="100" t="s">
        <v>6</v>
      </c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DB143" s="108" t="s">
        <v>7</v>
      </c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  <c r="GK143" s="108"/>
      <c r="GL143" s="108"/>
      <c r="GM143" s="108"/>
      <c r="GN143" s="108"/>
      <c r="GO143" s="108"/>
      <c r="GP143" s="108"/>
      <c r="GQ143" s="108"/>
      <c r="GR143" s="108"/>
      <c r="GS143" s="108"/>
      <c r="GT143" s="108"/>
      <c r="GU143" s="108"/>
      <c r="GV143" s="108"/>
      <c r="GW143" s="108"/>
      <c r="GX143" s="108"/>
      <c r="GY143" s="108"/>
      <c r="GZ143" s="108"/>
      <c r="HA143" s="108"/>
      <c r="HB143" s="108"/>
      <c r="HC143" s="108"/>
      <c r="HD143" s="108"/>
      <c r="HE143" s="108"/>
      <c r="HF143" s="108"/>
      <c r="HG143" s="108"/>
      <c r="HH143" s="108"/>
      <c r="HI143" s="108"/>
      <c r="HJ143" s="108"/>
      <c r="HK143" s="108"/>
    </row>
    <row r="144" spans="1:219" ht="14.25" customHeight="1">
      <c r="A144" s="5" t="s">
        <v>60</v>
      </c>
      <c r="B144" s="5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</row>
    <row r="145" spans="1:219" ht="14.25" customHeight="1">
      <c r="A145" s="5" t="s">
        <v>46</v>
      </c>
      <c r="B145" s="5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 t="s">
        <v>180</v>
      </c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</row>
    <row r="146" spans="1:219" ht="16.5" customHeight="1">
      <c r="A146" s="5"/>
      <c r="B146" s="5"/>
      <c r="BQ146" s="100" t="s">
        <v>6</v>
      </c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2"/>
      <c r="DA146" s="2"/>
      <c r="DB146" s="108" t="s">
        <v>7</v>
      </c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/>
      <c r="EL146" s="108"/>
      <c r="EM146" s="108"/>
      <c r="EN146" s="108"/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/>
      <c r="FA146" s="108"/>
      <c r="FB146" s="108"/>
      <c r="FC146" s="108"/>
      <c r="FD146" s="108"/>
      <c r="FE146" s="108"/>
      <c r="FF146" s="108"/>
      <c r="FG146" s="108"/>
      <c r="FH146" s="108"/>
      <c r="FI146" s="108"/>
      <c r="FJ146" s="108"/>
      <c r="FK146" s="108"/>
      <c r="FL146" s="108"/>
      <c r="FM146" s="108"/>
      <c r="FN146" s="108"/>
      <c r="FO146" s="108"/>
      <c r="FP146" s="108"/>
      <c r="FQ146" s="108"/>
      <c r="FR146" s="108"/>
      <c r="FS146" s="108"/>
      <c r="FT146" s="108"/>
      <c r="FU146" s="108"/>
      <c r="FV146" s="108"/>
      <c r="FW146" s="108"/>
      <c r="FX146" s="108"/>
      <c r="FY146" s="108"/>
      <c r="FZ146" s="108"/>
      <c r="GA146" s="108"/>
      <c r="GB146" s="108"/>
      <c r="GC146" s="108"/>
      <c r="GD146" s="108"/>
      <c r="GE146" s="108"/>
      <c r="GF146" s="108"/>
      <c r="GG146" s="108"/>
      <c r="GH146" s="108"/>
      <c r="GI146" s="108"/>
      <c r="GJ146" s="108"/>
      <c r="GK146" s="108"/>
      <c r="GL146" s="108"/>
      <c r="GM146" s="108"/>
      <c r="GN146" s="108"/>
      <c r="GO146" s="108"/>
      <c r="GP146" s="108"/>
      <c r="GQ146" s="108"/>
      <c r="GR146" s="108"/>
      <c r="GS146" s="108"/>
      <c r="GT146" s="108"/>
      <c r="GU146" s="108"/>
      <c r="GV146" s="108"/>
      <c r="GW146" s="108"/>
      <c r="GX146" s="108"/>
      <c r="GY146" s="108"/>
      <c r="GZ146" s="108"/>
      <c r="HA146" s="108"/>
      <c r="HB146" s="108"/>
      <c r="HC146" s="108"/>
      <c r="HD146" s="108"/>
      <c r="HE146" s="108"/>
      <c r="HF146" s="108"/>
      <c r="HG146" s="108"/>
      <c r="HH146" s="108"/>
      <c r="HI146" s="108"/>
      <c r="HJ146" s="108"/>
      <c r="HK146" s="108"/>
    </row>
    <row r="147" spans="1:219" ht="13.5">
      <c r="A147" s="5" t="s">
        <v>24</v>
      </c>
      <c r="B147" s="5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DB147" s="81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 t="s">
        <v>180</v>
      </c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</row>
    <row r="148" spans="1:219" s="2" customFormat="1" ht="13.5" customHeight="1">
      <c r="A148" s="32"/>
      <c r="B148" s="32"/>
      <c r="BQ148" s="100" t="s">
        <v>6</v>
      </c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DB148" s="100" t="s">
        <v>7</v>
      </c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/>
      <c r="FB148" s="108"/>
      <c r="FC148" s="108"/>
      <c r="FD148" s="108"/>
      <c r="FE148" s="108"/>
      <c r="FF148" s="108"/>
      <c r="FG148" s="108"/>
      <c r="FH148" s="108"/>
      <c r="FI148" s="108"/>
      <c r="FJ148" s="108"/>
      <c r="FK148" s="108"/>
      <c r="FL148" s="108"/>
      <c r="FM148" s="108"/>
      <c r="FN148" s="108"/>
      <c r="FO148" s="108"/>
      <c r="FP148" s="108"/>
      <c r="FQ148" s="108"/>
      <c r="FR148" s="108"/>
      <c r="FS148" s="108"/>
      <c r="FT148" s="108"/>
      <c r="FU148" s="108"/>
      <c r="FV148" s="108"/>
      <c r="FW148" s="108"/>
      <c r="FX148" s="108"/>
      <c r="FY148" s="108"/>
      <c r="FZ148" s="108"/>
      <c r="GA148" s="108"/>
      <c r="GB148" s="108"/>
      <c r="GC148" s="108"/>
      <c r="GD148" s="108"/>
      <c r="GE148" s="108"/>
      <c r="GF148" s="108"/>
      <c r="GG148" s="108"/>
      <c r="GH148" s="108"/>
      <c r="GI148" s="108"/>
      <c r="GJ148" s="108"/>
      <c r="GK148" s="108"/>
      <c r="GL148" s="108"/>
      <c r="GM148" s="108"/>
      <c r="GN148" s="108"/>
      <c r="GO148" s="108"/>
      <c r="GP148" s="108"/>
      <c r="GQ148" s="108"/>
      <c r="GR148" s="108"/>
      <c r="GS148" s="108"/>
      <c r="GT148" s="108"/>
      <c r="GU148" s="108"/>
      <c r="GV148" s="108"/>
      <c r="GW148" s="108"/>
      <c r="GX148" s="108"/>
      <c r="GY148" s="108"/>
      <c r="GZ148" s="108"/>
      <c r="HA148" s="108"/>
      <c r="HB148" s="108"/>
      <c r="HC148" s="108"/>
      <c r="HD148" s="108"/>
      <c r="HE148" s="108"/>
      <c r="HF148" s="108"/>
      <c r="HG148" s="108"/>
      <c r="HH148" s="108"/>
      <c r="HI148" s="108"/>
      <c r="HJ148" s="108"/>
      <c r="HK148" s="108"/>
    </row>
    <row r="149" spans="1:35" ht="13.5">
      <c r="A149" s="5" t="s">
        <v>25</v>
      </c>
      <c r="B149" s="5"/>
      <c r="G149" s="101" t="s">
        <v>181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</row>
    <row r="150" spans="2:36" s="34" customFormat="1" ht="38.25" customHeight="1">
      <c r="B150" s="35" t="s">
        <v>2</v>
      </c>
      <c r="C150" s="281" t="s">
        <v>188</v>
      </c>
      <c r="D150" s="281"/>
      <c r="E150" s="281"/>
      <c r="F150" s="281"/>
      <c r="G150" s="34" t="s">
        <v>2</v>
      </c>
      <c r="J150" s="281" t="s">
        <v>186</v>
      </c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2">
        <v>20</v>
      </c>
      <c r="AC150" s="282"/>
      <c r="AD150" s="282"/>
      <c r="AE150" s="282"/>
      <c r="AF150" s="283" t="s">
        <v>187</v>
      </c>
      <c r="AG150" s="283"/>
      <c r="AH150" s="283"/>
      <c r="AI150" s="283"/>
      <c r="AJ150" s="34" t="s">
        <v>3</v>
      </c>
    </row>
    <row r="151" s="34" customFormat="1" ht="3" customHeight="1"/>
  </sheetData>
  <sheetProtection/>
  <mergeCells count="1410">
    <mergeCell ref="CO60:DC60"/>
    <mergeCell ref="G149:AI149"/>
    <mergeCell ref="C150:F150"/>
    <mergeCell ref="J150:AA150"/>
    <mergeCell ref="AB150:AE150"/>
    <mergeCell ref="AF150:AI150"/>
    <mergeCell ref="BQ145:CY145"/>
    <mergeCell ref="BQ146:CY146"/>
    <mergeCell ref="DB146:HK146"/>
    <mergeCell ref="BQ147:CY147"/>
    <mergeCell ref="BQ148:CY148"/>
    <mergeCell ref="DB148:HK148"/>
    <mergeCell ref="GZ134:HM134"/>
    <mergeCell ref="BQ138:CY138"/>
    <mergeCell ref="BQ139:CY139"/>
    <mergeCell ref="DB139:HK139"/>
    <mergeCell ref="BQ142:CY142"/>
    <mergeCell ref="BQ143:CY143"/>
    <mergeCell ref="DB143:HK143"/>
    <mergeCell ref="GZ133:HM133"/>
    <mergeCell ref="BZ134:CN134"/>
    <mergeCell ref="CO134:DC134"/>
    <mergeCell ref="DD134:DQ134"/>
    <mergeCell ref="DR134:EE134"/>
    <mergeCell ref="EF134:ET134"/>
    <mergeCell ref="EU134:FH134"/>
    <mergeCell ref="FI134:FV134"/>
    <mergeCell ref="FW134:GK134"/>
    <mergeCell ref="GL134:GY134"/>
    <mergeCell ref="GZ132:HM132"/>
    <mergeCell ref="BZ133:CN133"/>
    <mergeCell ref="CO133:DC133"/>
    <mergeCell ref="DD133:DQ133"/>
    <mergeCell ref="DR133:EE133"/>
    <mergeCell ref="EF133:ET133"/>
    <mergeCell ref="EU133:FH133"/>
    <mergeCell ref="FI133:FV133"/>
    <mergeCell ref="FW133:GK133"/>
    <mergeCell ref="GL133:GY133"/>
    <mergeCell ref="GZ131:HM131"/>
    <mergeCell ref="BZ132:CN132"/>
    <mergeCell ref="CO132:DC132"/>
    <mergeCell ref="DD132:DQ132"/>
    <mergeCell ref="DR132:EE132"/>
    <mergeCell ref="EF132:ET132"/>
    <mergeCell ref="EU132:FH132"/>
    <mergeCell ref="FI132:FV132"/>
    <mergeCell ref="FW132:GK132"/>
    <mergeCell ref="GL132:GY132"/>
    <mergeCell ref="GZ130:HM130"/>
    <mergeCell ref="BZ131:CN131"/>
    <mergeCell ref="CO131:DC131"/>
    <mergeCell ref="DD131:DQ131"/>
    <mergeCell ref="DR131:EE131"/>
    <mergeCell ref="EF131:ET131"/>
    <mergeCell ref="EU131:FH131"/>
    <mergeCell ref="FI131:FV131"/>
    <mergeCell ref="FW131:GK131"/>
    <mergeCell ref="GL131:GY131"/>
    <mergeCell ref="GZ129:HM129"/>
    <mergeCell ref="BZ130:CN130"/>
    <mergeCell ref="CO130:DC130"/>
    <mergeCell ref="DD130:DQ130"/>
    <mergeCell ref="DR130:EE130"/>
    <mergeCell ref="EF130:ET130"/>
    <mergeCell ref="EU130:FH130"/>
    <mergeCell ref="FI130:FV130"/>
    <mergeCell ref="FW130:GK130"/>
    <mergeCell ref="GL130:GY130"/>
    <mergeCell ref="DR129:EE129"/>
    <mergeCell ref="EF129:ET129"/>
    <mergeCell ref="EU129:FH129"/>
    <mergeCell ref="FI129:FV129"/>
    <mergeCell ref="FW129:GK129"/>
    <mergeCell ref="GL129:GY129"/>
    <mergeCell ref="A129:AX134"/>
    <mergeCell ref="AY129:BJ134"/>
    <mergeCell ref="BK129:BY134"/>
    <mergeCell ref="BZ129:CN129"/>
    <mergeCell ref="CO129:DC129"/>
    <mergeCell ref="DD129:DQ129"/>
    <mergeCell ref="EF128:ET128"/>
    <mergeCell ref="EU128:FH128"/>
    <mergeCell ref="FI128:FV128"/>
    <mergeCell ref="FW128:GK128"/>
    <mergeCell ref="GL128:GY128"/>
    <mergeCell ref="GZ128:HM128"/>
    <mergeCell ref="B128:AX128"/>
    <mergeCell ref="AY128:BJ128"/>
    <mergeCell ref="BK128:BY128"/>
    <mergeCell ref="CO128:DC128"/>
    <mergeCell ref="DD128:DQ128"/>
    <mergeCell ref="DR128:EE128"/>
    <mergeCell ref="EF127:ET127"/>
    <mergeCell ref="EU127:FH127"/>
    <mergeCell ref="FI127:FV127"/>
    <mergeCell ref="FW127:GK127"/>
    <mergeCell ref="GL127:GY127"/>
    <mergeCell ref="GZ127:HM127"/>
    <mergeCell ref="B127:AX127"/>
    <mergeCell ref="AY127:BJ127"/>
    <mergeCell ref="BK127:BY127"/>
    <mergeCell ref="CO127:DC127"/>
    <mergeCell ref="DD127:DQ127"/>
    <mergeCell ref="DR127:EE127"/>
    <mergeCell ref="EF126:ET126"/>
    <mergeCell ref="EU126:FH126"/>
    <mergeCell ref="FI126:FV126"/>
    <mergeCell ref="FW126:GK126"/>
    <mergeCell ref="GL126:GY126"/>
    <mergeCell ref="GZ126:HM126"/>
    <mergeCell ref="B126:AX126"/>
    <mergeCell ref="AY126:BJ126"/>
    <mergeCell ref="BK126:BY126"/>
    <mergeCell ref="CO126:DC126"/>
    <mergeCell ref="DD126:DQ126"/>
    <mergeCell ref="DR126:EE126"/>
    <mergeCell ref="EF125:ET125"/>
    <mergeCell ref="EU125:FH125"/>
    <mergeCell ref="FI125:FV125"/>
    <mergeCell ref="FW125:GK125"/>
    <mergeCell ref="GL125:GY125"/>
    <mergeCell ref="GZ125:HM125"/>
    <mergeCell ref="B125:AX125"/>
    <mergeCell ref="AY125:BJ125"/>
    <mergeCell ref="BK125:BY125"/>
    <mergeCell ref="CO125:DC125"/>
    <mergeCell ref="DD125:DQ125"/>
    <mergeCell ref="DR125:EE125"/>
    <mergeCell ref="EF124:ET124"/>
    <mergeCell ref="EU124:FH124"/>
    <mergeCell ref="FI124:FV124"/>
    <mergeCell ref="FW124:GK124"/>
    <mergeCell ref="GL124:GY124"/>
    <mergeCell ref="GZ124:HM124"/>
    <mergeCell ref="B124:AX124"/>
    <mergeCell ref="AY124:BJ124"/>
    <mergeCell ref="BK124:BY124"/>
    <mergeCell ref="CO124:DC124"/>
    <mergeCell ref="DD124:DQ124"/>
    <mergeCell ref="DR124:EE124"/>
    <mergeCell ref="EF123:ET123"/>
    <mergeCell ref="EU123:FH123"/>
    <mergeCell ref="FI123:FV123"/>
    <mergeCell ref="FW123:GK123"/>
    <mergeCell ref="GL123:GY123"/>
    <mergeCell ref="GZ123:HM123"/>
    <mergeCell ref="B123:AX123"/>
    <mergeCell ref="AY123:BJ123"/>
    <mergeCell ref="BK123:BY123"/>
    <mergeCell ref="CO123:DC123"/>
    <mergeCell ref="DD123:DQ123"/>
    <mergeCell ref="DR123:EE123"/>
    <mergeCell ref="EU121:FH121"/>
    <mergeCell ref="FI121:FV121"/>
    <mergeCell ref="FW121:GK121"/>
    <mergeCell ref="GL121:GY121"/>
    <mergeCell ref="GZ121:HM121"/>
    <mergeCell ref="B122:AW122"/>
    <mergeCell ref="BK122:BY122"/>
    <mergeCell ref="FW120:GK120"/>
    <mergeCell ref="GL120:GY120"/>
    <mergeCell ref="GZ120:HM120"/>
    <mergeCell ref="B121:AX121"/>
    <mergeCell ref="AY121:BJ121"/>
    <mergeCell ref="BK121:BY121"/>
    <mergeCell ref="CO121:DC121"/>
    <mergeCell ref="DD121:DQ121"/>
    <mergeCell ref="DR121:EE121"/>
    <mergeCell ref="EF121:ET121"/>
    <mergeCell ref="GZ119:HM119"/>
    <mergeCell ref="B120:AX120"/>
    <mergeCell ref="AY120:BJ120"/>
    <mergeCell ref="BK120:BY120"/>
    <mergeCell ref="CO120:DC120"/>
    <mergeCell ref="DD120:DQ120"/>
    <mergeCell ref="DR120:EE120"/>
    <mergeCell ref="EF120:ET120"/>
    <mergeCell ref="EU120:FH120"/>
    <mergeCell ref="FI120:FV120"/>
    <mergeCell ref="DR119:EE119"/>
    <mergeCell ref="EF119:ET119"/>
    <mergeCell ref="EU119:FH119"/>
    <mergeCell ref="FI119:FV119"/>
    <mergeCell ref="FW119:GK119"/>
    <mergeCell ref="GL119:GY119"/>
    <mergeCell ref="EU118:FH118"/>
    <mergeCell ref="FI118:FV118"/>
    <mergeCell ref="FW118:GK118"/>
    <mergeCell ref="GL118:GY118"/>
    <mergeCell ref="GZ118:HM118"/>
    <mergeCell ref="B119:AX119"/>
    <mergeCell ref="AY119:BJ119"/>
    <mergeCell ref="BK119:BY119"/>
    <mergeCell ref="CO119:DC119"/>
    <mergeCell ref="DD119:DQ119"/>
    <mergeCell ref="FW117:GK117"/>
    <mergeCell ref="GL117:GY117"/>
    <mergeCell ref="GZ117:HM117"/>
    <mergeCell ref="B118:AX118"/>
    <mergeCell ref="AY118:BJ118"/>
    <mergeCell ref="BK118:BY118"/>
    <mergeCell ref="CO118:DC118"/>
    <mergeCell ref="DD118:DQ118"/>
    <mergeCell ref="DR118:EE118"/>
    <mergeCell ref="EF118:ET118"/>
    <mergeCell ref="GZ116:HM116"/>
    <mergeCell ref="B117:AX117"/>
    <mergeCell ref="AY117:BJ117"/>
    <mergeCell ref="BK117:BY117"/>
    <mergeCell ref="CO117:DC117"/>
    <mergeCell ref="DD117:DQ117"/>
    <mergeCell ref="DR117:EE117"/>
    <mergeCell ref="EF117:ET117"/>
    <mergeCell ref="EU117:FH117"/>
    <mergeCell ref="FI117:FV117"/>
    <mergeCell ref="DR116:EE116"/>
    <mergeCell ref="EF116:ET116"/>
    <mergeCell ref="EU116:FH116"/>
    <mergeCell ref="FI116:FV116"/>
    <mergeCell ref="FW116:GK116"/>
    <mergeCell ref="GL116:GY116"/>
    <mergeCell ref="EU115:FH115"/>
    <mergeCell ref="FI115:FV115"/>
    <mergeCell ref="FW115:GK115"/>
    <mergeCell ref="GL115:GY115"/>
    <mergeCell ref="GZ115:HM115"/>
    <mergeCell ref="B116:AX116"/>
    <mergeCell ref="AY116:BJ116"/>
    <mergeCell ref="BK116:BY116"/>
    <mergeCell ref="CO116:DC116"/>
    <mergeCell ref="DD116:DQ116"/>
    <mergeCell ref="FW114:GK114"/>
    <mergeCell ref="GL114:GY114"/>
    <mergeCell ref="GZ114:HM114"/>
    <mergeCell ref="B115:AX115"/>
    <mergeCell ref="AY115:BJ115"/>
    <mergeCell ref="BK115:BY115"/>
    <mergeCell ref="CO115:DC115"/>
    <mergeCell ref="DD115:DQ115"/>
    <mergeCell ref="DR115:EE115"/>
    <mergeCell ref="EF115:ET115"/>
    <mergeCell ref="GZ113:HM113"/>
    <mergeCell ref="B114:AX114"/>
    <mergeCell ref="AY114:BJ114"/>
    <mergeCell ref="BK114:BY114"/>
    <mergeCell ref="CO114:DC114"/>
    <mergeCell ref="DD114:DQ114"/>
    <mergeCell ref="DR114:EE114"/>
    <mergeCell ref="EF114:ET114"/>
    <mergeCell ref="EU114:FH114"/>
    <mergeCell ref="FI114:FV114"/>
    <mergeCell ref="DR113:EE113"/>
    <mergeCell ref="EF113:ET113"/>
    <mergeCell ref="EU113:FH113"/>
    <mergeCell ref="FI113:FV113"/>
    <mergeCell ref="FW113:GK113"/>
    <mergeCell ref="GL113:GY113"/>
    <mergeCell ref="EU112:FH112"/>
    <mergeCell ref="FI112:FV112"/>
    <mergeCell ref="FW112:GK112"/>
    <mergeCell ref="GL112:GY112"/>
    <mergeCell ref="GZ112:HM112"/>
    <mergeCell ref="B113:AX113"/>
    <mergeCell ref="AY113:BJ113"/>
    <mergeCell ref="BK113:BY113"/>
    <mergeCell ref="CO113:DC113"/>
    <mergeCell ref="DD113:DQ113"/>
    <mergeCell ref="FW111:GK111"/>
    <mergeCell ref="GL111:GY111"/>
    <mergeCell ref="GZ111:HM111"/>
    <mergeCell ref="B112:AX112"/>
    <mergeCell ref="AY112:BJ112"/>
    <mergeCell ref="BK112:BY112"/>
    <mergeCell ref="CO112:DC112"/>
    <mergeCell ref="DD112:DQ112"/>
    <mergeCell ref="DR112:EE112"/>
    <mergeCell ref="EF112:ET112"/>
    <mergeCell ref="GZ110:HM110"/>
    <mergeCell ref="B111:AX111"/>
    <mergeCell ref="AY111:BJ111"/>
    <mergeCell ref="BK111:BY111"/>
    <mergeCell ref="CO111:DC111"/>
    <mergeCell ref="DD111:DQ111"/>
    <mergeCell ref="DR111:EE111"/>
    <mergeCell ref="EF111:ET111"/>
    <mergeCell ref="EU111:FH111"/>
    <mergeCell ref="FI111:FV111"/>
    <mergeCell ref="DR110:EE110"/>
    <mergeCell ref="EF110:ET110"/>
    <mergeCell ref="EU110:FH110"/>
    <mergeCell ref="FI110:FV110"/>
    <mergeCell ref="FW110:GK110"/>
    <mergeCell ref="GL110:GY110"/>
    <mergeCell ref="GL108:GY108"/>
    <mergeCell ref="GZ108:HM108"/>
    <mergeCell ref="B109:AX109"/>
    <mergeCell ref="AY109:BJ109"/>
    <mergeCell ref="BK109:BY109"/>
    <mergeCell ref="B110:AX110"/>
    <mergeCell ref="AY110:BJ110"/>
    <mergeCell ref="BK110:BY110"/>
    <mergeCell ref="CO110:DC110"/>
    <mergeCell ref="DD110:DQ110"/>
    <mergeCell ref="DD108:DQ108"/>
    <mergeCell ref="DR108:EE108"/>
    <mergeCell ref="EF108:ET108"/>
    <mergeCell ref="EU108:FH108"/>
    <mergeCell ref="FI108:FV108"/>
    <mergeCell ref="FW108:GK108"/>
    <mergeCell ref="EU107:FH107"/>
    <mergeCell ref="FI107:FV107"/>
    <mergeCell ref="FW107:GK107"/>
    <mergeCell ref="GL107:GY107"/>
    <mergeCell ref="GZ107:HM107"/>
    <mergeCell ref="B108:AX108"/>
    <mergeCell ref="AY108:BJ108"/>
    <mergeCell ref="BK108:BY108"/>
    <mergeCell ref="BZ108:CN128"/>
    <mergeCell ref="CO108:DC108"/>
    <mergeCell ref="FW106:GK106"/>
    <mergeCell ref="GL106:GY106"/>
    <mergeCell ref="GZ106:HM106"/>
    <mergeCell ref="B107:AX107"/>
    <mergeCell ref="AY107:BJ107"/>
    <mergeCell ref="BK107:BY107"/>
    <mergeCell ref="CO107:DC107"/>
    <mergeCell ref="DD107:DQ107"/>
    <mergeCell ref="DR107:EE107"/>
    <mergeCell ref="EF107:ET107"/>
    <mergeCell ref="GZ105:HM105"/>
    <mergeCell ref="B106:AX106"/>
    <mergeCell ref="AY106:BJ106"/>
    <mergeCell ref="BK106:BY106"/>
    <mergeCell ref="CO106:DC106"/>
    <mergeCell ref="DD106:DQ106"/>
    <mergeCell ref="DR106:EE106"/>
    <mergeCell ref="EF106:ET106"/>
    <mergeCell ref="EU106:FH106"/>
    <mergeCell ref="FI106:FV106"/>
    <mergeCell ref="DR105:EE105"/>
    <mergeCell ref="EF105:ET105"/>
    <mergeCell ref="EU105:FH105"/>
    <mergeCell ref="FI105:FV105"/>
    <mergeCell ref="FW105:GK105"/>
    <mergeCell ref="GL105:GY105"/>
    <mergeCell ref="EU104:FH104"/>
    <mergeCell ref="FI104:FV104"/>
    <mergeCell ref="FW104:GK104"/>
    <mergeCell ref="GL104:GY104"/>
    <mergeCell ref="GZ104:HM104"/>
    <mergeCell ref="B105:AX105"/>
    <mergeCell ref="AY105:BJ105"/>
    <mergeCell ref="BK105:BY105"/>
    <mergeCell ref="CO105:DC105"/>
    <mergeCell ref="DD105:DQ105"/>
    <mergeCell ref="FW103:GK103"/>
    <mergeCell ref="GL103:GY103"/>
    <mergeCell ref="GZ103:HM103"/>
    <mergeCell ref="B104:AX104"/>
    <mergeCell ref="AY104:BJ104"/>
    <mergeCell ref="BK104:BY104"/>
    <mergeCell ref="CO104:DC104"/>
    <mergeCell ref="DD104:DQ104"/>
    <mergeCell ref="DR104:EE104"/>
    <mergeCell ref="EF104:ET104"/>
    <mergeCell ref="GZ102:HM102"/>
    <mergeCell ref="B103:AX103"/>
    <mergeCell ref="AY103:BJ103"/>
    <mergeCell ref="BK103:BY103"/>
    <mergeCell ref="CO103:DC103"/>
    <mergeCell ref="DD103:DQ103"/>
    <mergeCell ref="DR103:EE103"/>
    <mergeCell ref="EF103:ET103"/>
    <mergeCell ref="EU103:FH103"/>
    <mergeCell ref="FI103:FV103"/>
    <mergeCell ref="DR102:EE102"/>
    <mergeCell ref="EF102:ET102"/>
    <mergeCell ref="EU102:FH102"/>
    <mergeCell ref="FI102:FV102"/>
    <mergeCell ref="FW102:GK102"/>
    <mergeCell ref="GL102:GY102"/>
    <mergeCell ref="EU101:FH101"/>
    <mergeCell ref="FI101:FV101"/>
    <mergeCell ref="FW101:GK101"/>
    <mergeCell ref="GL101:GY101"/>
    <mergeCell ref="GZ101:HM101"/>
    <mergeCell ref="B102:AX102"/>
    <mergeCell ref="AY102:BJ102"/>
    <mergeCell ref="BK102:BY102"/>
    <mergeCell ref="CO102:DC102"/>
    <mergeCell ref="DD102:DQ102"/>
    <mergeCell ref="GZ99:HM99"/>
    <mergeCell ref="B100:AW100"/>
    <mergeCell ref="BK100:BY100"/>
    <mergeCell ref="B101:AX101"/>
    <mergeCell ref="AY101:BJ101"/>
    <mergeCell ref="BK101:BY101"/>
    <mergeCell ref="CO101:DC101"/>
    <mergeCell ref="DD101:DQ101"/>
    <mergeCell ref="DR101:EE101"/>
    <mergeCell ref="EF101:ET101"/>
    <mergeCell ref="DR99:EE99"/>
    <mergeCell ref="EF99:ET99"/>
    <mergeCell ref="EU99:FH99"/>
    <mergeCell ref="FI99:FV99"/>
    <mergeCell ref="FW99:GK99"/>
    <mergeCell ref="GL99:GY99"/>
    <mergeCell ref="EU98:FH98"/>
    <mergeCell ref="FI98:FV98"/>
    <mergeCell ref="FW98:GK98"/>
    <mergeCell ref="GL98:GY98"/>
    <mergeCell ref="GZ98:HM98"/>
    <mergeCell ref="B99:AX99"/>
    <mergeCell ref="AY99:BJ99"/>
    <mergeCell ref="BK99:BY99"/>
    <mergeCell ref="CO99:DC99"/>
    <mergeCell ref="DD99:DQ99"/>
    <mergeCell ref="AY98:BJ98"/>
    <mergeCell ref="BK98:BY98"/>
    <mergeCell ref="CO98:DC98"/>
    <mergeCell ref="DD98:DQ98"/>
    <mergeCell ref="DR98:EE98"/>
    <mergeCell ref="EF98:ET98"/>
    <mergeCell ref="EU95:FH95"/>
    <mergeCell ref="FI95:FV95"/>
    <mergeCell ref="FW95:GK95"/>
    <mergeCell ref="GL95:GY95"/>
    <mergeCell ref="GZ95:HM95"/>
    <mergeCell ref="B96:AX96"/>
    <mergeCell ref="AY96:BJ96"/>
    <mergeCell ref="BK96:BY96"/>
    <mergeCell ref="FW94:GK94"/>
    <mergeCell ref="GL94:GY94"/>
    <mergeCell ref="GZ94:HM94"/>
    <mergeCell ref="B95:AX95"/>
    <mergeCell ref="AY95:BJ95"/>
    <mergeCell ref="BK95:BY95"/>
    <mergeCell ref="CO95:DC95"/>
    <mergeCell ref="DD95:DQ95"/>
    <mergeCell ref="DR95:EE95"/>
    <mergeCell ref="EF95:ET95"/>
    <mergeCell ref="GZ93:HM93"/>
    <mergeCell ref="B94:AX94"/>
    <mergeCell ref="AY94:BJ94"/>
    <mergeCell ref="BK94:BY94"/>
    <mergeCell ref="CO94:DC94"/>
    <mergeCell ref="DD94:DQ94"/>
    <mergeCell ref="DR94:EE94"/>
    <mergeCell ref="EF94:ET94"/>
    <mergeCell ref="EU94:FH94"/>
    <mergeCell ref="FI94:FV94"/>
    <mergeCell ref="DR93:EE93"/>
    <mergeCell ref="EF93:ET93"/>
    <mergeCell ref="EU93:FH93"/>
    <mergeCell ref="FI93:FV93"/>
    <mergeCell ref="FW93:GK93"/>
    <mergeCell ref="GL93:GY93"/>
    <mergeCell ref="EU92:FH92"/>
    <mergeCell ref="FI92:FV92"/>
    <mergeCell ref="FW92:GK92"/>
    <mergeCell ref="GL92:GY92"/>
    <mergeCell ref="GZ92:HM92"/>
    <mergeCell ref="B93:AX93"/>
    <mergeCell ref="AY93:BJ93"/>
    <mergeCell ref="BK93:BY93"/>
    <mergeCell ref="CO93:DC93"/>
    <mergeCell ref="DD93:DQ93"/>
    <mergeCell ref="FW91:GK91"/>
    <mergeCell ref="GL91:GY91"/>
    <mergeCell ref="GZ91:HM91"/>
    <mergeCell ref="B92:AX92"/>
    <mergeCell ref="AY92:BJ92"/>
    <mergeCell ref="BK92:BY92"/>
    <mergeCell ref="CO92:DC92"/>
    <mergeCell ref="DD92:DQ92"/>
    <mergeCell ref="DR92:EE92"/>
    <mergeCell ref="EF92:ET92"/>
    <mergeCell ref="GZ90:HM90"/>
    <mergeCell ref="B91:AX91"/>
    <mergeCell ref="AY91:BJ91"/>
    <mergeCell ref="BK91:BY91"/>
    <mergeCell ref="CO91:DC91"/>
    <mergeCell ref="DD91:DQ91"/>
    <mergeCell ref="DR91:EE91"/>
    <mergeCell ref="EF91:ET91"/>
    <mergeCell ref="EU91:FH91"/>
    <mergeCell ref="FI91:FV91"/>
    <mergeCell ref="DR90:EE90"/>
    <mergeCell ref="EF90:ET90"/>
    <mergeCell ref="EU90:FH90"/>
    <mergeCell ref="FI90:FV90"/>
    <mergeCell ref="FW90:GK90"/>
    <mergeCell ref="GL90:GY90"/>
    <mergeCell ref="EU89:FH89"/>
    <mergeCell ref="FI89:FV89"/>
    <mergeCell ref="FW89:GK89"/>
    <mergeCell ref="GL89:GY89"/>
    <mergeCell ref="GZ89:HM89"/>
    <mergeCell ref="B90:AX90"/>
    <mergeCell ref="AY90:BJ90"/>
    <mergeCell ref="BK90:BY90"/>
    <mergeCell ref="CO90:DC90"/>
    <mergeCell ref="DD90:DQ90"/>
    <mergeCell ref="FW88:GK88"/>
    <mergeCell ref="GL88:GY88"/>
    <mergeCell ref="GZ88:HM88"/>
    <mergeCell ref="B89:AX89"/>
    <mergeCell ref="AY89:BJ89"/>
    <mergeCell ref="BK89:BY89"/>
    <mergeCell ref="CO89:DC89"/>
    <mergeCell ref="DD89:DQ89"/>
    <mergeCell ref="DR89:EE89"/>
    <mergeCell ref="EF89:ET89"/>
    <mergeCell ref="GZ87:HM87"/>
    <mergeCell ref="B88:AX88"/>
    <mergeCell ref="AY88:BJ88"/>
    <mergeCell ref="BK88:BY88"/>
    <mergeCell ref="CO88:DC88"/>
    <mergeCell ref="DD88:DQ88"/>
    <mergeCell ref="DR88:EE88"/>
    <mergeCell ref="EF88:ET88"/>
    <mergeCell ref="EU88:FH88"/>
    <mergeCell ref="FI88:FV88"/>
    <mergeCell ref="DR87:EE87"/>
    <mergeCell ref="EF87:ET87"/>
    <mergeCell ref="EU87:FH87"/>
    <mergeCell ref="FI87:FV87"/>
    <mergeCell ref="FW87:GK87"/>
    <mergeCell ref="GL87:GY87"/>
    <mergeCell ref="EU86:FH86"/>
    <mergeCell ref="FI86:FV86"/>
    <mergeCell ref="FW86:GK86"/>
    <mergeCell ref="GL86:GY86"/>
    <mergeCell ref="GZ86:HM86"/>
    <mergeCell ref="B87:AX87"/>
    <mergeCell ref="AY87:BJ87"/>
    <mergeCell ref="BK87:BY87"/>
    <mergeCell ref="CO87:DC87"/>
    <mergeCell ref="DD87:DQ87"/>
    <mergeCell ref="FW85:GK85"/>
    <mergeCell ref="GL85:GY85"/>
    <mergeCell ref="GZ85:HM85"/>
    <mergeCell ref="B86:AX86"/>
    <mergeCell ref="AY86:BJ86"/>
    <mergeCell ref="BK86:BY86"/>
    <mergeCell ref="CO86:DC86"/>
    <mergeCell ref="DD86:DQ86"/>
    <mergeCell ref="DR86:EE86"/>
    <mergeCell ref="EF86:ET86"/>
    <mergeCell ref="GZ84:HM84"/>
    <mergeCell ref="B85:AX85"/>
    <mergeCell ref="AY85:BJ85"/>
    <mergeCell ref="BK85:BY85"/>
    <mergeCell ref="CO85:DC85"/>
    <mergeCell ref="DD85:DQ85"/>
    <mergeCell ref="DR85:EE85"/>
    <mergeCell ref="EF85:ET85"/>
    <mergeCell ref="EU85:FH85"/>
    <mergeCell ref="FI85:FV85"/>
    <mergeCell ref="DR84:EE84"/>
    <mergeCell ref="EF84:ET84"/>
    <mergeCell ref="EU84:FH84"/>
    <mergeCell ref="FI84:FV84"/>
    <mergeCell ref="FW84:GK84"/>
    <mergeCell ref="GL84:GY84"/>
    <mergeCell ref="B84:AX84"/>
    <mergeCell ref="AY84:BJ84"/>
    <mergeCell ref="BK84:BY84"/>
    <mergeCell ref="BZ84:CN107"/>
    <mergeCell ref="CO84:DC84"/>
    <mergeCell ref="DD84:DQ84"/>
    <mergeCell ref="B97:AX97"/>
    <mergeCell ref="AY97:BJ97"/>
    <mergeCell ref="BK97:BY97"/>
    <mergeCell ref="B98:AX98"/>
    <mergeCell ref="EF83:ET83"/>
    <mergeCell ref="EU83:FH83"/>
    <mergeCell ref="FI83:FV83"/>
    <mergeCell ref="FW83:GK83"/>
    <mergeCell ref="GL83:GY83"/>
    <mergeCell ref="GZ83:HM83"/>
    <mergeCell ref="B83:AX83"/>
    <mergeCell ref="AY83:BJ83"/>
    <mergeCell ref="BK83:BY83"/>
    <mergeCell ref="CO83:DC83"/>
    <mergeCell ref="DD83:DQ83"/>
    <mergeCell ref="DR83:EE83"/>
    <mergeCell ref="EF82:ET82"/>
    <mergeCell ref="EU82:FH82"/>
    <mergeCell ref="FI82:FV82"/>
    <mergeCell ref="FW82:GK82"/>
    <mergeCell ref="GL82:GY82"/>
    <mergeCell ref="GZ82:HM82"/>
    <mergeCell ref="B82:AX82"/>
    <mergeCell ref="AY82:BJ82"/>
    <mergeCell ref="BK82:BY82"/>
    <mergeCell ref="CO82:DC82"/>
    <mergeCell ref="DD82:DQ82"/>
    <mergeCell ref="DR82:EE82"/>
    <mergeCell ref="EF81:ET81"/>
    <mergeCell ref="EU81:FH81"/>
    <mergeCell ref="FI81:FV81"/>
    <mergeCell ref="FW81:GK81"/>
    <mergeCell ref="GL81:GY81"/>
    <mergeCell ref="GZ81:HM81"/>
    <mergeCell ref="B81:AX81"/>
    <mergeCell ref="AY81:BJ81"/>
    <mergeCell ref="BK81:BY81"/>
    <mergeCell ref="CO81:DC81"/>
    <mergeCell ref="DD81:DQ81"/>
    <mergeCell ref="DR81:EE81"/>
    <mergeCell ref="EF80:ET80"/>
    <mergeCell ref="EU80:FH80"/>
    <mergeCell ref="FI80:FV80"/>
    <mergeCell ref="FW80:GK80"/>
    <mergeCell ref="GL80:GY80"/>
    <mergeCell ref="GZ80:HM80"/>
    <mergeCell ref="B80:AX80"/>
    <mergeCell ref="AY80:BJ80"/>
    <mergeCell ref="BK80:BY80"/>
    <mergeCell ref="CO80:DC80"/>
    <mergeCell ref="DD80:DQ80"/>
    <mergeCell ref="DR80:EE80"/>
    <mergeCell ref="EF79:ET79"/>
    <mergeCell ref="EU79:FH79"/>
    <mergeCell ref="FI79:FV79"/>
    <mergeCell ref="FW79:GK79"/>
    <mergeCell ref="GL79:GY79"/>
    <mergeCell ref="GZ79:HM79"/>
    <mergeCell ref="B79:AX79"/>
    <mergeCell ref="AY79:BJ79"/>
    <mergeCell ref="BK79:BY79"/>
    <mergeCell ref="CO79:DC79"/>
    <mergeCell ref="DD79:DQ79"/>
    <mergeCell ref="DR79:EE79"/>
    <mergeCell ref="EF78:ET78"/>
    <mergeCell ref="EU78:FH78"/>
    <mergeCell ref="FI78:FV78"/>
    <mergeCell ref="FW78:GK78"/>
    <mergeCell ref="GL78:GY78"/>
    <mergeCell ref="GZ78:HM78"/>
    <mergeCell ref="B78:AX78"/>
    <mergeCell ref="AY78:BJ78"/>
    <mergeCell ref="BK78:BY78"/>
    <mergeCell ref="CO78:DC78"/>
    <mergeCell ref="DD78:DQ78"/>
    <mergeCell ref="DR78:EE78"/>
    <mergeCell ref="EF77:ET77"/>
    <mergeCell ref="EU77:FH77"/>
    <mergeCell ref="FI77:FV77"/>
    <mergeCell ref="FW77:GK77"/>
    <mergeCell ref="GL77:GY77"/>
    <mergeCell ref="GZ77:HM77"/>
    <mergeCell ref="B77:AX77"/>
    <mergeCell ref="AY77:BJ77"/>
    <mergeCell ref="BK77:BY77"/>
    <mergeCell ref="CO77:DC77"/>
    <mergeCell ref="DD77:DQ77"/>
    <mergeCell ref="DR77:EE77"/>
    <mergeCell ref="EF76:ET76"/>
    <mergeCell ref="EU76:FH76"/>
    <mergeCell ref="FI76:FV76"/>
    <mergeCell ref="FW76:GK76"/>
    <mergeCell ref="GL76:GY76"/>
    <mergeCell ref="GZ76:HM76"/>
    <mergeCell ref="B76:AX76"/>
    <mergeCell ref="AY76:BJ76"/>
    <mergeCell ref="BK76:BY76"/>
    <mergeCell ref="CO76:DC76"/>
    <mergeCell ref="DD76:DQ76"/>
    <mergeCell ref="DR76:EE76"/>
    <mergeCell ref="EF75:ET75"/>
    <mergeCell ref="EU75:FH75"/>
    <mergeCell ref="FI75:FV75"/>
    <mergeCell ref="FW75:GK75"/>
    <mergeCell ref="GL75:GY75"/>
    <mergeCell ref="GZ75:HM75"/>
    <mergeCell ref="B75:AX75"/>
    <mergeCell ref="AY75:BJ75"/>
    <mergeCell ref="BK75:BY75"/>
    <mergeCell ref="CO75:DC75"/>
    <mergeCell ref="DD75:DQ75"/>
    <mergeCell ref="DR75:EE75"/>
    <mergeCell ref="EF74:ET74"/>
    <mergeCell ref="EU74:FH74"/>
    <mergeCell ref="FI74:FV74"/>
    <mergeCell ref="FW74:GK74"/>
    <mergeCell ref="GL74:GY74"/>
    <mergeCell ref="GZ74:HM74"/>
    <mergeCell ref="B74:AX74"/>
    <mergeCell ref="AY74:BJ74"/>
    <mergeCell ref="BK74:BY74"/>
    <mergeCell ref="CO74:DC74"/>
    <mergeCell ref="DD74:DQ74"/>
    <mergeCell ref="DR74:EE74"/>
    <mergeCell ref="EF73:ET73"/>
    <mergeCell ref="EU73:FH73"/>
    <mergeCell ref="FI73:FV73"/>
    <mergeCell ref="FW73:GK73"/>
    <mergeCell ref="GL73:GY73"/>
    <mergeCell ref="GZ73:HM73"/>
    <mergeCell ref="B73:AX73"/>
    <mergeCell ref="AY73:BJ73"/>
    <mergeCell ref="BK73:BY73"/>
    <mergeCell ref="CO73:DC73"/>
    <mergeCell ref="DD73:DQ73"/>
    <mergeCell ref="DR73:EE73"/>
    <mergeCell ref="EF72:ET72"/>
    <mergeCell ref="EU72:FH72"/>
    <mergeCell ref="FI72:FV72"/>
    <mergeCell ref="FW72:GK72"/>
    <mergeCell ref="GL72:GY72"/>
    <mergeCell ref="GZ72:HM72"/>
    <mergeCell ref="B72:AX72"/>
    <mergeCell ref="AY72:BJ72"/>
    <mergeCell ref="BK72:BY72"/>
    <mergeCell ref="CO72:DC72"/>
    <mergeCell ref="DD72:DQ72"/>
    <mergeCell ref="DR72:EE72"/>
    <mergeCell ref="EF71:ET71"/>
    <mergeCell ref="EU71:FH71"/>
    <mergeCell ref="FI71:FV71"/>
    <mergeCell ref="FW71:GK71"/>
    <mergeCell ref="GL71:GY71"/>
    <mergeCell ref="GZ71:HM71"/>
    <mergeCell ref="B71:AX71"/>
    <mergeCell ref="AY71:BJ71"/>
    <mergeCell ref="BK71:BY71"/>
    <mergeCell ref="CO71:DC71"/>
    <mergeCell ref="DD71:DQ71"/>
    <mergeCell ref="DR71:EE71"/>
    <mergeCell ref="EF70:ET70"/>
    <mergeCell ref="EU70:FH70"/>
    <mergeCell ref="FI70:FV70"/>
    <mergeCell ref="FW70:GK70"/>
    <mergeCell ref="GL70:GY70"/>
    <mergeCell ref="GZ70:HM70"/>
    <mergeCell ref="B70:AX70"/>
    <mergeCell ref="AY70:BJ70"/>
    <mergeCell ref="BK70:BY70"/>
    <mergeCell ref="CO70:DC70"/>
    <mergeCell ref="DD70:DQ70"/>
    <mergeCell ref="DR70:EE70"/>
    <mergeCell ref="EF69:ET69"/>
    <mergeCell ref="EU69:FH69"/>
    <mergeCell ref="FI69:FV69"/>
    <mergeCell ref="FW69:GK69"/>
    <mergeCell ref="GL69:GY69"/>
    <mergeCell ref="GZ69:HM69"/>
    <mergeCell ref="B69:AX69"/>
    <mergeCell ref="AY69:BJ69"/>
    <mergeCell ref="BK69:BY69"/>
    <mergeCell ref="CO69:DC69"/>
    <mergeCell ref="DD69:DQ69"/>
    <mergeCell ref="DR69:EE69"/>
    <mergeCell ref="EF68:ET68"/>
    <mergeCell ref="EU68:FH68"/>
    <mergeCell ref="FI68:FV68"/>
    <mergeCell ref="FW68:GK68"/>
    <mergeCell ref="GL68:GY68"/>
    <mergeCell ref="GZ68:HM68"/>
    <mergeCell ref="FI67:FV67"/>
    <mergeCell ref="FW67:GK67"/>
    <mergeCell ref="GL67:GY67"/>
    <mergeCell ref="GZ67:HM67"/>
    <mergeCell ref="B68:AX68"/>
    <mergeCell ref="AY68:BJ68"/>
    <mergeCell ref="BK68:BY68"/>
    <mergeCell ref="CO68:DC68"/>
    <mergeCell ref="DD68:DQ68"/>
    <mergeCell ref="DR68:EE68"/>
    <mergeCell ref="GL66:GY66"/>
    <mergeCell ref="GZ66:HM66"/>
    <mergeCell ref="B67:AX67"/>
    <mergeCell ref="AY67:BJ67"/>
    <mergeCell ref="BK67:BY67"/>
    <mergeCell ref="CO67:DC67"/>
    <mergeCell ref="DD67:DQ67"/>
    <mergeCell ref="DR67:EE67"/>
    <mergeCell ref="EF67:ET67"/>
    <mergeCell ref="EU67:FH67"/>
    <mergeCell ref="DD66:DQ66"/>
    <mergeCell ref="DR66:EE66"/>
    <mergeCell ref="EF66:ET66"/>
    <mergeCell ref="EU66:FH66"/>
    <mergeCell ref="FI66:FV66"/>
    <mergeCell ref="FW66:GK66"/>
    <mergeCell ref="EU65:FH65"/>
    <mergeCell ref="FI65:FV65"/>
    <mergeCell ref="FW65:GK65"/>
    <mergeCell ref="GL65:GY65"/>
    <mergeCell ref="GZ65:HM65"/>
    <mergeCell ref="B66:AX66"/>
    <mergeCell ref="AY66:BJ66"/>
    <mergeCell ref="BK66:BY66"/>
    <mergeCell ref="BZ66:CN83"/>
    <mergeCell ref="CO66:DC66"/>
    <mergeCell ref="FW64:GK64"/>
    <mergeCell ref="GL64:GY64"/>
    <mergeCell ref="GZ64:HM64"/>
    <mergeCell ref="B65:AX65"/>
    <mergeCell ref="AY65:BJ65"/>
    <mergeCell ref="BK65:BY65"/>
    <mergeCell ref="CO65:DC65"/>
    <mergeCell ref="DD65:DQ65"/>
    <mergeCell ref="DR65:EE65"/>
    <mergeCell ref="EF65:ET65"/>
    <mergeCell ref="GZ63:HM63"/>
    <mergeCell ref="B64:AX64"/>
    <mergeCell ref="AY64:BJ64"/>
    <mergeCell ref="BK64:BY64"/>
    <mergeCell ref="CO64:DC64"/>
    <mergeCell ref="DD64:DQ64"/>
    <mergeCell ref="DR64:EE64"/>
    <mergeCell ref="EF64:ET64"/>
    <mergeCell ref="EU64:FH64"/>
    <mergeCell ref="FI64:FV64"/>
    <mergeCell ref="DR63:EE63"/>
    <mergeCell ref="EF63:ET63"/>
    <mergeCell ref="EU63:FH63"/>
    <mergeCell ref="FI63:FV63"/>
    <mergeCell ref="FW63:GK63"/>
    <mergeCell ref="GL63:GY63"/>
    <mergeCell ref="B63:AX63"/>
    <mergeCell ref="AY63:BJ63"/>
    <mergeCell ref="BK63:BY63"/>
    <mergeCell ref="BZ63:CN65"/>
    <mergeCell ref="CO63:DC63"/>
    <mergeCell ref="DD63:DQ63"/>
    <mergeCell ref="EF62:ET62"/>
    <mergeCell ref="EU62:FH62"/>
    <mergeCell ref="FI62:FV62"/>
    <mergeCell ref="FW62:GK62"/>
    <mergeCell ref="GL62:GY62"/>
    <mergeCell ref="GZ62:HM62"/>
    <mergeCell ref="B62:AX62"/>
    <mergeCell ref="AY62:BJ62"/>
    <mergeCell ref="BK62:BY62"/>
    <mergeCell ref="CO62:DC62"/>
    <mergeCell ref="DD62:DQ62"/>
    <mergeCell ref="DR62:EE62"/>
    <mergeCell ref="EF61:ET61"/>
    <mergeCell ref="EU61:FH61"/>
    <mergeCell ref="FI61:FV61"/>
    <mergeCell ref="FW61:GK61"/>
    <mergeCell ref="GL61:GY61"/>
    <mergeCell ref="GZ61:HM61"/>
    <mergeCell ref="B61:AX61"/>
    <mergeCell ref="AY61:BJ61"/>
    <mergeCell ref="BK61:BY61"/>
    <mergeCell ref="CO61:DC61"/>
    <mergeCell ref="DD61:DQ61"/>
    <mergeCell ref="DR61:EE61"/>
    <mergeCell ref="B58:AX58"/>
    <mergeCell ref="AY58:BJ58"/>
    <mergeCell ref="BK58:BY58"/>
    <mergeCell ref="B60:AX60"/>
    <mergeCell ref="AY60:BJ60"/>
    <mergeCell ref="BK60:BY60"/>
    <mergeCell ref="B59:AX59"/>
    <mergeCell ref="AY59:BJ59"/>
    <mergeCell ref="BK59:BY59"/>
    <mergeCell ref="B55:AX55"/>
    <mergeCell ref="AY55:BJ55"/>
    <mergeCell ref="BK55:BY55"/>
    <mergeCell ref="B57:AX57"/>
    <mergeCell ref="AY57:BJ57"/>
    <mergeCell ref="BK57:BY57"/>
    <mergeCell ref="B56:AX56"/>
    <mergeCell ref="AY56:BJ56"/>
    <mergeCell ref="BK56:BY56"/>
    <mergeCell ref="DD50:DQ50"/>
    <mergeCell ref="DR50:EE50"/>
    <mergeCell ref="B53:AX53"/>
    <mergeCell ref="AY53:BJ53"/>
    <mergeCell ref="BK53:BY53"/>
    <mergeCell ref="B54:AX54"/>
    <mergeCell ref="AY54:BJ54"/>
    <mergeCell ref="BK54:BY54"/>
    <mergeCell ref="B51:AX51"/>
    <mergeCell ref="AY51:BJ51"/>
    <mergeCell ref="BK51:BY51"/>
    <mergeCell ref="B52:AX52"/>
    <mergeCell ref="AY52:BJ52"/>
    <mergeCell ref="BK52:BY52"/>
    <mergeCell ref="FW50:GK50"/>
    <mergeCell ref="EU49:FH49"/>
    <mergeCell ref="FI49:FV49"/>
    <mergeCell ref="FW49:GK49"/>
    <mergeCell ref="EU50:FH50"/>
    <mergeCell ref="FI50:FV50"/>
    <mergeCell ref="GL50:GY50"/>
    <mergeCell ref="GZ50:HM50"/>
    <mergeCell ref="GL49:GY49"/>
    <mergeCell ref="GZ49:HM49"/>
    <mergeCell ref="B50:AX50"/>
    <mergeCell ref="AY50:BJ50"/>
    <mergeCell ref="BK50:BY50"/>
    <mergeCell ref="BZ50:CN62"/>
    <mergeCell ref="CO50:DC50"/>
    <mergeCell ref="EF50:ET50"/>
    <mergeCell ref="FW48:GK48"/>
    <mergeCell ref="GL48:GY48"/>
    <mergeCell ref="GZ48:HM48"/>
    <mergeCell ref="B49:AX49"/>
    <mergeCell ref="AY49:BJ49"/>
    <mergeCell ref="BK49:BY49"/>
    <mergeCell ref="CO49:DC49"/>
    <mergeCell ref="DD49:DQ49"/>
    <mergeCell ref="DR49:EE49"/>
    <mergeCell ref="EF49:ET49"/>
    <mergeCell ref="GZ47:HM47"/>
    <mergeCell ref="B48:AX48"/>
    <mergeCell ref="AY48:BJ48"/>
    <mergeCell ref="BK48:BY48"/>
    <mergeCell ref="CO48:DC48"/>
    <mergeCell ref="DD48:DQ48"/>
    <mergeCell ref="DR48:EE48"/>
    <mergeCell ref="EF48:ET48"/>
    <mergeCell ref="EU48:FH48"/>
    <mergeCell ref="FI48:FV48"/>
    <mergeCell ref="DR47:EE47"/>
    <mergeCell ref="EF47:ET47"/>
    <mergeCell ref="EU47:FH47"/>
    <mergeCell ref="FI47:FV47"/>
    <mergeCell ref="FW47:GK47"/>
    <mergeCell ref="GL47:GY47"/>
    <mergeCell ref="EU46:FH46"/>
    <mergeCell ref="FI46:FV46"/>
    <mergeCell ref="FW46:GK46"/>
    <mergeCell ref="GL46:GY46"/>
    <mergeCell ref="GZ46:HM46"/>
    <mergeCell ref="B47:AX47"/>
    <mergeCell ref="AY47:BJ47"/>
    <mergeCell ref="BK47:BY47"/>
    <mergeCell ref="CO47:DC47"/>
    <mergeCell ref="DD47:DQ47"/>
    <mergeCell ref="FW45:GK45"/>
    <mergeCell ref="GL45:GY45"/>
    <mergeCell ref="GZ45:HM45"/>
    <mergeCell ref="B46:AX46"/>
    <mergeCell ref="AY46:BJ46"/>
    <mergeCell ref="BK46:BY46"/>
    <mergeCell ref="CO46:DC46"/>
    <mergeCell ref="DD46:DQ46"/>
    <mergeCell ref="DR46:EE46"/>
    <mergeCell ref="EF46:ET46"/>
    <mergeCell ref="GZ44:HM44"/>
    <mergeCell ref="B45:AX45"/>
    <mergeCell ref="AY45:BJ45"/>
    <mergeCell ref="BK45:BY45"/>
    <mergeCell ref="CO45:DC45"/>
    <mergeCell ref="DD45:DQ45"/>
    <mergeCell ref="DR45:EE45"/>
    <mergeCell ref="EF45:ET45"/>
    <mergeCell ref="EU45:FH45"/>
    <mergeCell ref="FI45:FV45"/>
    <mergeCell ref="DR44:EE44"/>
    <mergeCell ref="EF44:ET44"/>
    <mergeCell ref="EU44:FH44"/>
    <mergeCell ref="FI44:FV44"/>
    <mergeCell ref="FW44:GK44"/>
    <mergeCell ref="GL44:GY44"/>
    <mergeCell ref="FW42:GK42"/>
    <mergeCell ref="GL42:GY42"/>
    <mergeCell ref="GZ42:HM42"/>
    <mergeCell ref="B43:AW43"/>
    <mergeCell ref="BK43:BY43"/>
    <mergeCell ref="B44:AX44"/>
    <mergeCell ref="AY44:BJ44"/>
    <mergeCell ref="BK44:BY44"/>
    <mergeCell ref="CO44:DC44"/>
    <mergeCell ref="DD44:DQ44"/>
    <mergeCell ref="GZ41:HM41"/>
    <mergeCell ref="B42:AX42"/>
    <mergeCell ref="AY42:BJ42"/>
    <mergeCell ref="BK42:BY42"/>
    <mergeCell ref="CO42:DC42"/>
    <mergeCell ref="DD42:DQ42"/>
    <mergeCell ref="DR42:EE42"/>
    <mergeCell ref="EF42:ET42"/>
    <mergeCell ref="EU42:FH42"/>
    <mergeCell ref="FI42:FV42"/>
    <mergeCell ref="DR41:EE41"/>
    <mergeCell ref="EF41:ET41"/>
    <mergeCell ref="EU41:FH41"/>
    <mergeCell ref="FI41:FV41"/>
    <mergeCell ref="FW41:GK41"/>
    <mergeCell ref="GL41:GY41"/>
    <mergeCell ref="EU40:FH40"/>
    <mergeCell ref="FI40:FV40"/>
    <mergeCell ref="FW40:GK40"/>
    <mergeCell ref="GL40:GY40"/>
    <mergeCell ref="GZ40:HM40"/>
    <mergeCell ref="B41:AX41"/>
    <mergeCell ref="AY41:BJ41"/>
    <mergeCell ref="BK41:BY41"/>
    <mergeCell ref="CO41:DC41"/>
    <mergeCell ref="DD41:DQ41"/>
    <mergeCell ref="FW39:GK39"/>
    <mergeCell ref="GL39:GY39"/>
    <mergeCell ref="GZ39:HM39"/>
    <mergeCell ref="B40:AX40"/>
    <mergeCell ref="AY40:BJ40"/>
    <mergeCell ref="BK40:BY40"/>
    <mergeCell ref="CO40:DC40"/>
    <mergeCell ref="DD40:DQ40"/>
    <mergeCell ref="DR40:EE40"/>
    <mergeCell ref="EF40:ET40"/>
    <mergeCell ref="GZ38:HM38"/>
    <mergeCell ref="B39:AX39"/>
    <mergeCell ref="AY39:BJ39"/>
    <mergeCell ref="BK39:BY39"/>
    <mergeCell ref="CO39:DC39"/>
    <mergeCell ref="DD39:DQ39"/>
    <mergeCell ref="DR39:EE39"/>
    <mergeCell ref="EF39:ET39"/>
    <mergeCell ref="EU39:FH39"/>
    <mergeCell ref="FI39:FV39"/>
    <mergeCell ref="DR38:EE38"/>
    <mergeCell ref="EF38:ET38"/>
    <mergeCell ref="EU38:FH38"/>
    <mergeCell ref="FI38:FV38"/>
    <mergeCell ref="FW38:GK38"/>
    <mergeCell ref="GL38:GY38"/>
    <mergeCell ref="EU37:FH37"/>
    <mergeCell ref="FI37:FV37"/>
    <mergeCell ref="FW37:GK37"/>
    <mergeCell ref="GL37:GY37"/>
    <mergeCell ref="GZ37:HM37"/>
    <mergeCell ref="B38:AX38"/>
    <mergeCell ref="AY38:BJ38"/>
    <mergeCell ref="BK38:BY38"/>
    <mergeCell ref="CO38:DC38"/>
    <mergeCell ref="DD38:DQ38"/>
    <mergeCell ref="FW36:GK36"/>
    <mergeCell ref="GL36:GY36"/>
    <mergeCell ref="GZ36:HM36"/>
    <mergeCell ref="B37:AX37"/>
    <mergeCell ref="AY37:BJ37"/>
    <mergeCell ref="BK37:BY37"/>
    <mergeCell ref="CO37:DC37"/>
    <mergeCell ref="DD37:DQ37"/>
    <mergeCell ref="DR37:EE37"/>
    <mergeCell ref="EF37:ET37"/>
    <mergeCell ref="GZ35:HM35"/>
    <mergeCell ref="B36:AX36"/>
    <mergeCell ref="AY36:BJ36"/>
    <mergeCell ref="BK36:BY36"/>
    <mergeCell ref="CO36:DC36"/>
    <mergeCell ref="DD36:DQ36"/>
    <mergeCell ref="DR36:EE36"/>
    <mergeCell ref="EF36:ET36"/>
    <mergeCell ref="EU36:FH36"/>
    <mergeCell ref="FI36:FV36"/>
    <mergeCell ref="DR35:EE35"/>
    <mergeCell ref="EF35:ET35"/>
    <mergeCell ref="EU35:FH35"/>
    <mergeCell ref="FI35:FV35"/>
    <mergeCell ref="FW35:GK35"/>
    <mergeCell ref="GL35:GY35"/>
    <mergeCell ref="EU34:FH34"/>
    <mergeCell ref="FI34:FV34"/>
    <mergeCell ref="FW34:GK34"/>
    <mergeCell ref="GL34:GY34"/>
    <mergeCell ref="GZ34:HM34"/>
    <mergeCell ref="B35:AX35"/>
    <mergeCell ref="AY35:BJ35"/>
    <mergeCell ref="BK35:BY35"/>
    <mergeCell ref="CO35:DC35"/>
    <mergeCell ref="DD35:DQ35"/>
    <mergeCell ref="FW33:GK33"/>
    <mergeCell ref="GL33:GY33"/>
    <mergeCell ref="GZ33:HM33"/>
    <mergeCell ref="B34:AX34"/>
    <mergeCell ref="AY34:BJ34"/>
    <mergeCell ref="BK34:BY34"/>
    <mergeCell ref="CO34:DC34"/>
    <mergeCell ref="DD34:DQ34"/>
    <mergeCell ref="DR34:EE34"/>
    <mergeCell ref="EF34:ET34"/>
    <mergeCell ref="GZ32:HM32"/>
    <mergeCell ref="B33:AX33"/>
    <mergeCell ref="AY33:BJ33"/>
    <mergeCell ref="BK33:BY33"/>
    <mergeCell ref="CO33:DC33"/>
    <mergeCell ref="DD33:DQ33"/>
    <mergeCell ref="DR33:EE33"/>
    <mergeCell ref="EF33:ET33"/>
    <mergeCell ref="EU33:FH33"/>
    <mergeCell ref="FI33:FV33"/>
    <mergeCell ref="DR32:EE32"/>
    <mergeCell ref="EF32:ET32"/>
    <mergeCell ref="EU32:FH32"/>
    <mergeCell ref="FI32:FV32"/>
    <mergeCell ref="FW32:GK32"/>
    <mergeCell ref="GL32:GY32"/>
    <mergeCell ref="EU31:FH31"/>
    <mergeCell ref="FI31:FV31"/>
    <mergeCell ref="FW31:GK31"/>
    <mergeCell ref="GL31:GY31"/>
    <mergeCell ref="GZ31:HM31"/>
    <mergeCell ref="B32:AX32"/>
    <mergeCell ref="AY32:BJ32"/>
    <mergeCell ref="BK32:BY32"/>
    <mergeCell ref="CO32:DC32"/>
    <mergeCell ref="DD32:DQ32"/>
    <mergeCell ref="FW30:GK30"/>
    <mergeCell ref="GL30:GY30"/>
    <mergeCell ref="GZ30:HM30"/>
    <mergeCell ref="B31:AX31"/>
    <mergeCell ref="AY31:BJ31"/>
    <mergeCell ref="BK31:BY31"/>
    <mergeCell ref="CO31:DC31"/>
    <mergeCell ref="DD31:DQ31"/>
    <mergeCell ref="DR31:EE31"/>
    <mergeCell ref="EF31:ET31"/>
    <mergeCell ref="GZ29:HM29"/>
    <mergeCell ref="B30:AX30"/>
    <mergeCell ref="AY30:BJ30"/>
    <mergeCell ref="BK30:BY30"/>
    <mergeCell ref="CO30:DC30"/>
    <mergeCell ref="DD30:DQ30"/>
    <mergeCell ref="DR30:EE30"/>
    <mergeCell ref="EF30:ET30"/>
    <mergeCell ref="EU30:FH30"/>
    <mergeCell ref="FI30:FV30"/>
    <mergeCell ref="DR29:EE29"/>
    <mergeCell ref="EF29:ET29"/>
    <mergeCell ref="EU29:FH29"/>
    <mergeCell ref="FI29:FV29"/>
    <mergeCell ref="FW29:GK29"/>
    <mergeCell ref="GL29:GY29"/>
    <mergeCell ref="FI28:FV28"/>
    <mergeCell ref="FW28:GK28"/>
    <mergeCell ref="GL28:GY28"/>
    <mergeCell ref="GZ28:HM28"/>
    <mergeCell ref="B29:AX29"/>
    <mergeCell ref="AY29:BJ29"/>
    <mergeCell ref="BK29:BY29"/>
    <mergeCell ref="BZ29:CN49"/>
    <mergeCell ref="CO29:DC29"/>
    <mergeCell ref="DD29:DQ29"/>
    <mergeCell ref="GZ27:HM27"/>
    <mergeCell ref="B28:AX28"/>
    <mergeCell ref="AY28:BJ28"/>
    <mergeCell ref="BK28:BY28"/>
    <mergeCell ref="BZ28:CN28"/>
    <mergeCell ref="CO28:DC28"/>
    <mergeCell ref="DD28:DQ28"/>
    <mergeCell ref="DR28:EE28"/>
    <mergeCell ref="EF28:ET28"/>
    <mergeCell ref="EU28:FH28"/>
    <mergeCell ref="DR27:EE27"/>
    <mergeCell ref="EF27:ET27"/>
    <mergeCell ref="EU27:FH27"/>
    <mergeCell ref="FI27:FV27"/>
    <mergeCell ref="FW27:GK27"/>
    <mergeCell ref="GL27:GY27"/>
    <mergeCell ref="B27:AX27"/>
    <mergeCell ref="AY27:BJ27"/>
    <mergeCell ref="BK27:BY27"/>
    <mergeCell ref="BZ27:CN27"/>
    <mergeCell ref="CO27:DC27"/>
    <mergeCell ref="DD27:DQ27"/>
    <mergeCell ref="FI25:FV25"/>
    <mergeCell ref="FW25:GK25"/>
    <mergeCell ref="GL25:GY25"/>
    <mergeCell ref="GZ25:HM25"/>
    <mergeCell ref="B26:AX26"/>
    <mergeCell ref="AY26:BJ26"/>
    <mergeCell ref="BK26:BY26"/>
    <mergeCell ref="BZ26:CI26"/>
    <mergeCell ref="GZ24:HM24"/>
    <mergeCell ref="B25:AX25"/>
    <mergeCell ref="AY25:BJ25"/>
    <mergeCell ref="BK25:BY25"/>
    <mergeCell ref="BZ25:CN25"/>
    <mergeCell ref="CO25:DC25"/>
    <mergeCell ref="DD25:DQ25"/>
    <mergeCell ref="DR25:EE25"/>
    <mergeCell ref="EF25:ET25"/>
    <mergeCell ref="EU25:FH25"/>
    <mergeCell ref="DR24:EE24"/>
    <mergeCell ref="EF24:ET24"/>
    <mergeCell ref="EU24:FH24"/>
    <mergeCell ref="FI24:FV24"/>
    <mergeCell ref="FW24:GK24"/>
    <mergeCell ref="GL24:GY24"/>
    <mergeCell ref="FI23:FV23"/>
    <mergeCell ref="FW23:GK23"/>
    <mergeCell ref="GL23:GY23"/>
    <mergeCell ref="GZ23:HM23"/>
    <mergeCell ref="B24:AX24"/>
    <mergeCell ref="AY24:BJ24"/>
    <mergeCell ref="BK24:BY24"/>
    <mergeCell ref="BZ24:CN24"/>
    <mergeCell ref="CO24:DC24"/>
    <mergeCell ref="DD24:DQ24"/>
    <mergeCell ref="GZ22:HM22"/>
    <mergeCell ref="B23:AX23"/>
    <mergeCell ref="AY23:BJ23"/>
    <mergeCell ref="BK23:BY23"/>
    <mergeCell ref="BZ23:CN23"/>
    <mergeCell ref="CO23:DC23"/>
    <mergeCell ref="DD23:DQ23"/>
    <mergeCell ref="DR23:EE23"/>
    <mergeCell ref="EF23:ET23"/>
    <mergeCell ref="EU23:FH23"/>
    <mergeCell ref="DR22:EE22"/>
    <mergeCell ref="EF22:ET22"/>
    <mergeCell ref="EU22:FH22"/>
    <mergeCell ref="FI22:FV22"/>
    <mergeCell ref="FW22:GK22"/>
    <mergeCell ref="GL22:GY22"/>
    <mergeCell ref="FI21:FV21"/>
    <mergeCell ref="FW21:GK21"/>
    <mergeCell ref="GL21:GY21"/>
    <mergeCell ref="GZ21:HM21"/>
    <mergeCell ref="B22:AX22"/>
    <mergeCell ref="AY22:BJ22"/>
    <mergeCell ref="BK22:BY22"/>
    <mergeCell ref="BZ22:CN22"/>
    <mergeCell ref="CO22:DC22"/>
    <mergeCell ref="DD22:DQ22"/>
    <mergeCell ref="GZ20:HM20"/>
    <mergeCell ref="B21:AX21"/>
    <mergeCell ref="AY21:BJ21"/>
    <mergeCell ref="BK21:BY21"/>
    <mergeCell ref="BZ21:CN21"/>
    <mergeCell ref="CO21:DC21"/>
    <mergeCell ref="DD21:DQ21"/>
    <mergeCell ref="DR21:EE21"/>
    <mergeCell ref="EF21:ET21"/>
    <mergeCell ref="EU21:FH21"/>
    <mergeCell ref="DR20:EE20"/>
    <mergeCell ref="EF20:ET20"/>
    <mergeCell ref="EU20:FH20"/>
    <mergeCell ref="FI20:FV20"/>
    <mergeCell ref="FW20:GK20"/>
    <mergeCell ref="GL20:GY20"/>
    <mergeCell ref="FI19:FV19"/>
    <mergeCell ref="FW19:GK19"/>
    <mergeCell ref="GL19:GY19"/>
    <mergeCell ref="GZ19:HM19"/>
    <mergeCell ref="B20:AX20"/>
    <mergeCell ref="AY20:BJ20"/>
    <mergeCell ref="BK20:BY20"/>
    <mergeCell ref="BZ20:CN20"/>
    <mergeCell ref="CO20:DC20"/>
    <mergeCell ref="DD20:DQ20"/>
    <mergeCell ref="GZ18:HM18"/>
    <mergeCell ref="B19:AX19"/>
    <mergeCell ref="AY19:BJ19"/>
    <mergeCell ref="BK19:BY19"/>
    <mergeCell ref="BZ19:CN19"/>
    <mergeCell ref="CO19:DC19"/>
    <mergeCell ref="DD19:DQ19"/>
    <mergeCell ref="DR19:EE19"/>
    <mergeCell ref="EF19:ET19"/>
    <mergeCell ref="EU19:FH19"/>
    <mergeCell ref="DR18:EE18"/>
    <mergeCell ref="EF18:ET18"/>
    <mergeCell ref="EU18:FH18"/>
    <mergeCell ref="FI18:FV18"/>
    <mergeCell ref="FW18:GK18"/>
    <mergeCell ref="GL18:GY18"/>
    <mergeCell ref="FI17:FV17"/>
    <mergeCell ref="FW17:GK17"/>
    <mergeCell ref="GL17:GY17"/>
    <mergeCell ref="GZ17:HM17"/>
    <mergeCell ref="B18:AX18"/>
    <mergeCell ref="AY18:BJ18"/>
    <mergeCell ref="BK18:BY18"/>
    <mergeCell ref="BZ18:CN18"/>
    <mergeCell ref="CO18:DC18"/>
    <mergeCell ref="DD18:DQ18"/>
    <mergeCell ref="GZ16:HM16"/>
    <mergeCell ref="B17:AX17"/>
    <mergeCell ref="AY17:BJ17"/>
    <mergeCell ref="BK17:BY17"/>
    <mergeCell ref="BZ17:CN17"/>
    <mergeCell ref="CO17:DC17"/>
    <mergeCell ref="DD17:DQ17"/>
    <mergeCell ref="DR17:EE17"/>
    <mergeCell ref="EF17:ET17"/>
    <mergeCell ref="EU17:FH17"/>
    <mergeCell ref="DR16:EE16"/>
    <mergeCell ref="EF16:ET16"/>
    <mergeCell ref="EU16:FH16"/>
    <mergeCell ref="FI16:FV16"/>
    <mergeCell ref="FW16:GK16"/>
    <mergeCell ref="GL16:GY16"/>
    <mergeCell ref="FI15:FV15"/>
    <mergeCell ref="FW15:GK15"/>
    <mergeCell ref="GL15:GY15"/>
    <mergeCell ref="GZ15:HM15"/>
    <mergeCell ref="B16:AX16"/>
    <mergeCell ref="AY16:BJ16"/>
    <mergeCell ref="BK16:BY16"/>
    <mergeCell ref="BZ16:CN16"/>
    <mergeCell ref="CO16:DC16"/>
    <mergeCell ref="DD16:DQ16"/>
    <mergeCell ref="GZ14:HM14"/>
    <mergeCell ref="B15:AX15"/>
    <mergeCell ref="AY15:BJ15"/>
    <mergeCell ref="BK15:BY15"/>
    <mergeCell ref="BZ15:CN15"/>
    <mergeCell ref="CO15:DC15"/>
    <mergeCell ref="DD15:DQ15"/>
    <mergeCell ref="DR15:EE15"/>
    <mergeCell ref="EF15:ET15"/>
    <mergeCell ref="EU15:FH15"/>
    <mergeCell ref="GZ13:HM13"/>
    <mergeCell ref="BZ14:CN14"/>
    <mergeCell ref="CO14:DC14"/>
    <mergeCell ref="DD14:DQ14"/>
    <mergeCell ref="DR14:EE14"/>
    <mergeCell ref="EF14:ET14"/>
    <mergeCell ref="EU14:FH14"/>
    <mergeCell ref="FI14:FV14"/>
    <mergeCell ref="FW14:GK14"/>
    <mergeCell ref="GL14:GY14"/>
    <mergeCell ref="GZ12:HM12"/>
    <mergeCell ref="BZ13:CN13"/>
    <mergeCell ref="CO13:DC13"/>
    <mergeCell ref="DD13:DQ13"/>
    <mergeCell ref="DR13:EE13"/>
    <mergeCell ref="EF13:ET13"/>
    <mergeCell ref="EU13:FH13"/>
    <mergeCell ref="FI13:FV13"/>
    <mergeCell ref="FW13:GK13"/>
    <mergeCell ref="GL13:GY13"/>
    <mergeCell ref="GZ11:HM11"/>
    <mergeCell ref="BZ12:CN12"/>
    <mergeCell ref="CO12:DC12"/>
    <mergeCell ref="DD12:DQ12"/>
    <mergeCell ref="DR12:EE12"/>
    <mergeCell ref="EF12:ET12"/>
    <mergeCell ref="EU12:FH12"/>
    <mergeCell ref="FI12:FV12"/>
    <mergeCell ref="FW12:GK12"/>
    <mergeCell ref="GL12:GY12"/>
    <mergeCell ref="GZ10:HM10"/>
    <mergeCell ref="BZ11:CN11"/>
    <mergeCell ref="CO11:DC11"/>
    <mergeCell ref="DD11:DQ11"/>
    <mergeCell ref="DR11:EE11"/>
    <mergeCell ref="EF11:ET11"/>
    <mergeCell ref="EU11:FH11"/>
    <mergeCell ref="FI11:FV11"/>
    <mergeCell ref="FW11:GK11"/>
    <mergeCell ref="GL11:GY11"/>
    <mergeCell ref="GZ9:HM9"/>
    <mergeCell ref="BZ10:CN10"/>
    <mergeCell ref="CO10:DC10"/>
    <mergeCell ref="DD10:DQ10"/>
    <mergeCell ref="DR10:EE10"/>
    <mergeCell ref="EF10:ET10"/>
    <mergeCell ref="EU10:FH10"/>
    <mergeCell ref="FI10:FV10"/>
    <mergeCell ref="FW10:GK10"/>
    <mergeCell ref="GL10:GY10"/>
    <mergeCell ref="DR9:EE9"/>
    <mergeCell ref="EF9:ET9"/>
    <mergeCell ref="EU9:FH9"/>
    <mergeCell ref="FI9:FV9"/>
    <mergeCell ref="FW9:GK9"/>
    <mergeCell ref="GL9:GY9"/>
    <mergeCell ref="FI8:FV8"/>
    <mergeCell ref="FW8:GK8"/>
    <mergeCell ref="GL8:GY8"/>
    <mergeCell ref="GZ8:HM8"/>
    <mergeCell ref="A9:AX14"/>
    <mergeCell ref="AY9:BJ14"/>
    <mergeCell ref="BK9:BY14"/>
    <mergeCell ref="BZ9:CN9"/>
    <mergeCell ref="CO9:DC9"/>
    <mergeCell ref="DD9:DQ9"/>
    <mergeCell ref="GL7:GY7"/>
    <mergeCell ref="GZ7:HM7"/>
    <mergeCell ref="A8:AW8"/>
    <mergeCell ref="BK8:BT8"/>
    <mergeCell ref="BZ8:CI8"/>
    <mergeCell ref="CO8:DC8"/>
    <mergeCell ref="DD8:DQ8"/>
    <mergeCell ref="DR8:EE8"/>
    <mergeCell ref="EF8:ET8"/>
    <mergeCell ref="EU8:FH8"/>
    <mergeCell ref="CO6:DC7"/>
    <mergeCell ref="DD6:EE6"/>
    <mergeCell ref="EF6:ET7"/>
    <mergeCell ref="EU6:FV6"/>
    <mergeCell ref="FW6:GK7"/>
    <mergeCell ref="GL6:HM6"/>
    <mergeCell ref="DD7:DQ7"/>
    <mergeCell ref="DR7:EE7"/>
    <mergeCell ref="EU7:FH7"/>
    <mergeCell ref="FI7:FV7"/>
    <mergeCell ref="CO58:DC58"/>
    <mergeCell ref="CO54:DC54"/>
    <mergeCell ref="A2:HK2"/>
    <mergeCell ref="A3:HJ3"/>
    <mergeCell ref="A5:AX7"/>
    <mergeCell ref="BK5:BY7"/>
    <mergeCell ref="BZ5:CN7"/>
    <mergeCell ref="CO5:EE5"/>
    <mergeCell ref="EF5:FV5"/>
    <mergeCell ref="FW5:HK5"/>
  </mergeCells>
  <printOptions/>
  <pageMargins left="0" right="0" top="0" bottom="0" header="0" footer="0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ГлБух</cp:lastModifiedBy>
  <cp:lastPrinted>2018-02-07T10:46:12Z</cp:lastPrinted>
  <dcterms:created xsi:type="dcterms:W3CDTF">2010-11-26T07:12:57Z</dcterms:created>
  <dcterms:modified xsi:type="dcterms:W3CDTF">2018-02-12T11:52:54Z</dcterms:modified>
  <cp:category/>
  <cp:version/>
  <cp:contentType/>
  <cp:contentStatus/>
</cp:coreProperties>
</file>